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lenovo\Desktop\VRTIĆ GRDELIN\KNJIŽNICA\IZVJEŠTAJ 09-2023\"/>
    </mc:Choice>
  </mc:AlternateContent>
  <xr:revisionPtr revIDLastSave="0" documentId="8_{C202DC5B-B34F-4504-A457-D9C7B7CDC43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G281" i="9"/>
  <c r="F281" i="9"/>
  <c r="H280" i="9"/>
  <c r="G280" i="9"/>
  <c r="E280" i="9" s="1"/>
  <c r="F280" i="9"/>
  <c r="H279" i="9"/>
  <c r="G279" i="9"/>
  <c r="F279" i="9"/>
  <c r="F278" i="9"/>
  <c r="F277" i="9"/>
  <c r="F276" i="9"/>
  <c r="F274" i="9"/>
  <c r="L273" i="9"/>
  <c r="F273" i="9" s="1"/>
  <c r="H273" i="9"/>
  <c r="I272" i="9"/>
  <c r="H272" i="9"/>
  <c r="F272" i="9"/>
  <c r="E271" i="9"/>
  <c r="M270" i="9"/>
  <c r="L270" i="9"/>
  <c r="E270" i="9"/>
  <c r="M269" i="9"/>
  <c r="L269" i="9"/>
  <c r="E269" i="9"/>
  <c r="M268" i="9"/>
  <c r="F268" i="9" s="1"/>
  <c r="B268" i="9" s="1"/>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F256" i="9" s="1"/>
  <c r="B256" i="9" s="1"/>
  <c r="L256" i="9"/>
  <c r="E256" i="9"/>
  <c r="M255" i="9"/>
  <c r="L255" i="9"/>
  <c r="E255" i="9"/>
  <c r="M254" i="9"/>
  <c r="L254" i="9"/>
  <c r="E254" i="9"/>
  <c r="M253" i="9"/>
  <c r="L253" i="9"/>
  <c r="F253" i="9"/>
  <c r="E253" i="9"/>
  <c r="M252" i="9"/>
  <c r="F252" i="9" s="1"/>
  <c r="B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F237" i="9"/>
  <c r="E237" i="9"/>
  <c r="M236" i="9"/>
  <c r="L236" i="9"/>
  <c r="F236" i="9"/>
  <c r="B236" i="9" s="1"/>
  <c r="E236" i="9"/>
  <c r="M235" i="9"/>
  <c r="L235" i="9"/>
  <c r="F235" i="9" s="1"/>
  <c r="E235" i="9"/>
  <c r="M234" i="9"/>
  <c r="F234" i="9" s="1"/>
  <c r="B234" i="9" s="1"/>
  <c r="L234" i="9"/>
  <c r="E234" i="9"/>
  <c r="M233" i="9"/>
  <c r="F233" i="9" s="1"/>
  <c r="L233" i="9"/>
  <c r="E233" i="9"/>
  <c r="M232" i="9"/>
  <c r="L232" i="9"/>
  <c r="F232" i="9" s="1"/>
  <c r="B232" i="9" s="1"/>
  <c r="E232" i="9"/>
  <c r="M231" i="9"/>
  <c r="L231" i="9"/>
  <c r="E231" i="9"/>
  <c r="M230" i="9"/>
  <c r="L230" i="9"/>
  <c r="E230" i="9"/>
  <c r="M229" i="9"/>
  <c r="L229" i="9"/>
  <c r="E229" i="9"/>
  <c r="M228" i="9"/>
  <c r="L228" i="9"/>
  <c r="F228" i="9" s="1"/>
  <c r="B228" i="9" s="1"/>
  <c r="E228" i="9"/>
  <c r="M227" i="9"/>
  <c r="L227" i="9"/>
  <c r="E227" i="9"/>
  <c r="M226" i="9"/>
  <c r="L226" i="9"/>
  <c r="E226" i="9"/>
  <c r="M225" i="9"/>
  <c r="L225" i="9"/>
  <c r="E225" i="9"/>
  <c r="M224" i="9"/>
  <c r="F224" i="9" s="1"/>
  <c r="B224" i="9" s="1"/>
  <c r="L224" i="9"/>
  <c r="E224" i="9"/>
  <c r="M223" i="9"/>
  <c r="L223" i="9"/>
  <c r="E223" i="9"/>
  <c r="M222" i="9"/>
  <c r="F222" i="9" s="1"/>
  <c r="B222" i="9" s="1"/>
  <c r="L222" i="9"/>
  <c r="E222" i="9"/>
  <c r="M221" i="9"/>
  <c r="L221" i="9"/>
  <c r="E221" i="9"/>
  <c r="M220" i="9"/>
  <c r="L220" i="9"/>
  <c r="F220" i="9"/>
  <c r="B220" i="9" s="1"/>
  <c r="E220" i="9"/>
  <c r="M219" i="9"/>
  <c r="L219" i="9"/>
  <c r="E219" i="9"/>
  <c r="M218" i="9"/>
  <c r="F218" i="9" s="1"/>
  <c r="B218" i="9" s="1"/>
  <c r="L218" i="9"/>
  <c r="E218" i="9"/>
  <c r="M217" i="9"/>
  <c r="F217" i="9" s="1"/>
  <c r="L217" i="9"/>
  <c r="E217" i="9"/>
  <c r="M216" i="9"/>
  <c r="L216" i="9"/>
  <c r="E216" i="9"/>
  <c r="M215" i="9"/>
  <c r="L215" i="9"/>
  <c r="F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B157" i="9" s="1"/>
  <c r="G157" i="9"/>
  <c r="F157" i="9"/>
  <c r="H156" i="9"/>
  <c r="G156"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H143" i="9"/>
  <c r="G143" i="9"/>
  <c r="F143" i="9"/>
  <c r="F142" i="9"/>
  <c r="H141" i="9"/>
  <c r="G141" i="9"/>
  <c r="F141" i="9"/>
  <c r="H140" i="9"/>
  <c r="G140" i="9"/>
  <c r="E140" i="9" s="1"/>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E132" i="9" s="1"/>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E65" i="9" s="1"/>
  <c r="F65" i="9"/>
  <c r="H64" i="9"/>
  <c r="G64" i="9"/>
  <c r="F64" i="9"/>
  <c r="H63" i="9"/>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E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H24" i="9"/>
  <c r="G24" i="9"/>
  <c r="F24" i="9"/>
  <c r="H23" i="9"/>
  <c r="E23" i="9" s="1"/>
  <c r="B23" i="9" s="1"/>
  <c r="G23" i="9"/>
  <c r="F23" i="9"/>
  <c r="H22" i="9"/>
  <c r="G22" i="9"/>
  <c r="F22" i="9"/>
  <c r="H21" i="9"/>
  <c r="G21" i="9"/>
  <c r="F21" i="9"/>
  <c r="F20" i="9"/>
  <c r="F4" i="9"/>
  <c r="O3" i="9"/>
  <c r="G273" i="9" s="1"/>
  <c r="E273" i="9" s="1"/>
  <c r="I3" i="9"/>
  <c r="H3" i="9"/>
  <c r="G3" i="9"/>
  <c r="D101" i="8"/>
  <c r="D95" i="8"/>
  <c r="D90" i="8"/>
  <c r="D85" i="8"/>
  <c r="D80" i="8"/>
  <c r="D75" i="8"/>
  <c r="D70" i="8"/>
  <c r="D65" i="8"/>
  <c r="D60" i="8"/>
  <c r="D55" i="8"/>
  <c r="D50" i="8"/>
  <c r="D44" i="8"/>
  <c r="D36" i="8"/>
  <c r="D26" i="8"/>
  <c r="D24" i="8"/>
  <c r="D18" i="8"/>
  <c r="D8" i="8"/>
  <c r="D6" i="8"/>
  <c r="E44" i="7"/>
  <c r="D44" i="7"/>
  <c r="E39" i="7"/>
  <c r="D39" i="7"/>
  <c r="D38" i="7" s="1"/>
  <c r="E38" i="7"/>
  <c r="I31" i="3" s="1"/>
  <c r="E30" i="7"/>
  <c r="D30" i="7"/>
  <c r="E23" i="7"/>
  <c r="E22" i="7" s="1"/>
  <c r="D23" i="7"/>
  <c r="D22" i="7" s="1"/>
  <c r="H30" i="3"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D250" i="5"/>
  <c r="F249" i="5"/>
  <c r="F248" i="5"/>
  <c r="F247" i="5"/>
  <c r="E246" i="5"/>
  <c r="D246" i="5"/>
  <c r="F246" i="5" s="1"/>
  <c r="F244" i="5"/>
  <c r="F243" i="5"/>
  <c r="E242" i="5"/>
  <c r="D242" i="5"/>
  <c r="F242" i="5" s="1"/>
  <c r="F241" i="5"/>
  <c r="F240" i="5"/>
  <c r="E239" i="5"/>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G287" i="9" s="1"/>
  <c r="F148" i="5"/>
  <c r="F147" i="5"/>
  <c r="E146" i="5"/>
  <c r="D1124" i="1" s="1"/>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599" i="1" s="1"/>
  <c r="D605" i="4"/>
  <c r="F605" i="4" s="1"/>
  <c r="F604" i="4"/>
  <c r="E603" i="4"/>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F571" i="4"/>
  <c r="E571" i="4"/>
  <c r="D571" i="4"/>
  <c r="F570" i="4"/>
  <c r="F569" i="4"/>
  <c r="F568" i="4"/>
  <c r="E568" i="4"/>
  <c r="D562" i="1" s="1"/>
  <c r="D568" i="4"/>
  <c r="F566" i="4"/>
  <c r="F565" i="4"/>
  <c r="F564" i="4"/>
  <c r="E563" i="4"/>
  <c r="D563" i="4"/>
  <c r="F563" i="4" s="1"/>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19" i="1" s="1"/>
  <c r="D525" i="4"/>
  <c r="F525" i="4" s="1"/>
  <c r="F524" i="4"/>
  <c r="F523" i="4"/>
  <c r="E522" i="4"/>
  <c r="D522" i="4"/>
  <c r="F522" i="4" s="1"/>
  <c r="F521" i="4"/>
  <c r="F520" i="4"/>
  <c r="E519" i="4"/>
  <c r="D519" i="4"/>
  <c r="F519" i="4" s="1"/>
  <c r="F518" i="4"/>
  <c r="F517" i="4"/>
  <c r="E516" i="4"/>
  <c r="D510" i="1" s="1"/>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D484" i="4" s="1"/>
  <c r="F484" i="4" s="1"/>
  <c r="F494" i="4"/>
  <c r="F493" i="4"/>
  <c r="F492" i="4"/>
  <c r="F491" i="4"/>
  <c r="E490" i="4"/>
  <c r="D490" i="4"/>
  <c r="F490" i="4" s="1"/>
  <c r="F489" i="4"/>
  <c r="F488" i="4"/>
  <c r="F487" i="4"/>
  <c r="F486" i="4"/>
  <c r="F485" i="4"/>
  <c r="E485" i="4"/>
  <c r="D485" i="4"/>
  <c r="F483" i="4"/>
  <c r="F482" i="4"/>
  <c r="E481" i="4"/>
  <c r="D481" i="4"/>
  <c r="F481" i="4" s="1"/>
  <c r="F480" i="4"/>
  <c r="F479" i="4"/>
  <c r="E478" i="4"/>
  <c r="D472" i="1" s="1"/>
  <c r="D478" i="4"/>
  <c r="F478" i="4" s="1"/>
  <c r="F477" i="4"/>
  <c r="F476" i="4"/>
  <c r="F475" i="4"/>
  <c r="F474" i="4"/>
  <c r="E473" i="4"/>
  <c r="D473" i="4"/>
  <c r="F473" i="4" s="1"/>
  <c r="F471" i="4"/>
  <c r="F470" i="4"/>
  <c r="F469" i="4"/>
  <c r="E469" i="4"/>
  <c r="D463" i="1" s="1"/>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1" i="1" s="1"/>
  <c r="D447" i="4"/>
  <c r="F447" i="4" s="1"/>
  <c r="F446" i="4"/>
  <c r="F445" i="4"/>
  <c r="F444" i="4"/>
  <c r="F443" i="4"/>
  <c r="F442" i="4"/>
  <c r="E442" i="4"/>
  <c r="D442" i="4"/>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D644" i="4" s="1"/>
  <c r="F416" i="4"/>
  <c r="E416" i="4"/>
  <c r="D411" i="1" s="1"/>
  <c r="D416" i="4"/>
  <c r="F411" i="4"/>
  <c r="F410" i="4"/>
  <c r="F409" i="4"/>
  <c r="F406" i="4"/>
  <c r="F405" i="4"/>
  <c r="F404" i="4"/>
  <c r="F403" i="4"/>
  <c r="E402" i="4"/>
  <c r="D402" i="4"/>
  <c r="F402" i="4" s="1"/>
  <c r="F401" i="4"/>
  <c r="E400" i="4"/>
  <c r="D400" i="4"/>
  <c r="F400" i="4" s="1"/>
  <c r="F399" i="4"/>
  <c r="F398" i="4"/>
  <c r="F397" i="4"/>
  <c r="E397" i="4"/>
  <c r="E396" i="4" s="1"/>
  <c r="D391" i="1" s="1"/>
  <c r="D397" i="4"/>
  <c r="D396" i="4" s="1"/>
  <c r="F396" i="4" s="1"/>
  <c r="F395" i="4"/>
  <c r="F394" i="4"/>
  <c r="F393" i="4"/>
  <c r="F392" i="4"/>
  <c r="E391" i="4"/>
  <c r="D391" i="4"/>
  <c r="F391" i="4" s="1"/>
  <c r="F390" i="4"/>
  <c r="F389" i="4"/>
  <c r="E388" i="4"/>
  <c r="D383" i="1" s="1"/>
  <c r="D388" i="4"/>
  <c r="F388" i="4" s="1"/>
  <c r="F387" i="4"/>
  <c r="F386" i="4"/>
  <c r="F385" i="4"/>
  <c r="F384" i="4"/>
  <c r="E383" i="4"/>
  <c r="D383" i="4"/>
  <c r="F382" i="4"/>
  <c r="F381" i="4"/>
  <c r="F380" i="4"/>
  <c r="F379" i="4"/>
  <c r="E378" i="4"/>
  <c r="D373" i="1" s="1"/>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1" i="1" s="1"/>
  <c r="D356" i="4"/>
  <c r="F356" i="4" s="1"/>
  <c r="F355" i="4"/>
  <c r="F354" i="4"/>
  <c r="F353" i="4"/>
  <c r="E352" i="4"/>
  <c r="D352" i="4"/>
  <c r="F352" i="4" s="1"/>
  <c r="F349" i="4"/>
  <c r="E348" i="4"/>
  <c r="D348" i="4"/>
  <c r="F348" i="4" s="1"/>
  <c r="F347" i="4"/>
  <c r="F346" i="4"/>
  <c r="F345" i="4"/>
  <c r="E345" i="4"/>
  <c r="E344" i="4" s="1"/>
  <c r="D339" i="1" s="1"/>
  <c r="D345" i="4"/>
  <c r="D344" i="4" s="1"/>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2" i="1" s="1"/>
  <c r="D317" i="4"/>
  <c r="F317" i="4" s="1"/>
  <c r="F316" i="4"/>
  <c r="F315" i="4"/>
  <c r="F314" i="4"/>
  <c r="F313" i="4"/>
  <c r="F312" i="4"/>
  <c r="E312" i="4"/>
  <c r="D312" i="4"/>
  <c r="F310" i="4"/>
  <c r="F309" i="4"/>
  <c r="F308" i="4"/>
  <c r="F307" i="4"/>
  <c r="F306" i="4"/>
  <c r="F305" i="4"/>
  <c r="E304" i="4"/>
  <c r="D299"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F259" i="4"/>
  <c r="E259" i="4"/>
  <c r="D255" i="1" s="1"/>
  <c r="D259" i="4"/>
  <c r="F258" i="4"/>
  <c r="F257" i="4"/>
  <c r="F256" i="4"/>
  <c r="F255" i="4"/>
  <c r="F254" i="4"/>
  <c r="F253" i="4"/>
  <c r="E253" i="4"/>
  <c r="E252" i="4" s="1"/>
  <c r="D248" i="1" s="1"/>
  <c r="D253" i="4"/>
  <c r="D252" i="4"/>
  <c r="F252" i="4" s="1"/>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5" i="1" s="1"/>
  <c r="D159" i="4"/>
  <c r="F159" i="4" s="1"/>
  <c r="F158" i="4"/>
  <c r="F157" i="4"/>
  <c r="F156" i="4"/>
  <c r="F155" i="4"/>
  <c r="F154" i="4"/>
  <c r="E153" i="4"/>
  <c r="D153" i="4"/>
  <c r="F153" i="4" s="1"/>
  <c r="F150" i="4"/>
  <c r="F149" i="4"/>
  <c r="F148" i="4"/>
  <c r="F147" i="4"/>
  <c r="F146" i="4"/>
  <c r="F145" i="4"/>
  <c r="F144" i="4"/>
  <c r="F143" i="4"/>
  <c r="F142" i="4"/>
  <c r="F141" i="4"/>
  <c r="F140" i="4"/>
  <c r="E140" i="4"/>
  <c r="D136" i="1" s="1"/>
  <c r="D140" i="4"/>
  <c r="D139" i="4" s="1"/>
  <c r="F139" i="4" s="1"/>
  <c r="F138" i="4"/>
  <c r="F137" i="4"/>
  <c r="F136" i="4"/>
  <c r="F135" i="4"/>
  <c r="E134" i="4"/>
  <c r="E133" i="4" s="1"/>
  <c r="D134" i="4"/>
  <c r="D133" i="4" s="1"/>
  <c r="F132" i="4"/>
  <c r="F131" i="4"/>
  <c r="F130" i="4"/>
  <c r="F129" i="4"/>
  <c r="E128" i="4"/>
  <c r="D128" i="4"/>
  <c r="F128" i="4" s="1"/>
  <c r="F127" i="4"/>
  <c r="F126" i="4"/>
  <c r="E125" i="4"/>
  <c r="D125" i="4"/>
  <c r="F125" i="4" s="1"/>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E59" i="4"/>
  <c r="D59" i="4"/>
  <c r="F59" i="4" s="1"/>
  <c r="F58" i="4"/>
  <c r="F57" i="4"/>
  <c r="F56" i="4"/>
  <c r="F55" i="4"/>
  <c r="E54" i="4"/>
  <c r="D50" i="1" s="1"/>
  <c r="D54" i="4"/>
  <c r="F54" i="4" s="1"/>
  <c r="F53" i="4"/>
  <c r="F52" i="4"/>
  <c r="F51" i="4"/>
  <c r="E51" i="4"/>
  <c r="D51" i="4"/>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H1577" i="1" s="1"/>
  <c r="H1576" i="1"/>
  <c r="G1576" i="1"/>
  <c r="C1576" i="1"/>
  <c r="C1575" i="1"/>
  <c r="H1575" i="1" s="1"/>
  <c r="C1574" i="1"/>
  <c r="C1573" i="1"/>
  <c r="H1573" i="1" s="1"/>
  <c r="H1572" i="1"/>
  <c r="G1572" i="1"/>
  <c r="C1572" i="1"/>
  <c r="C1571" i="1"/>
  <c r="H1571" i="1" s="1"/>
  <c r="C1570" i="1"/>
  <c r="C1569" i="1"/>
  <c r="H1569" i="1" s="1"/>
  <c r="H1568" i="1"/>
  <c r="G1568" i="1"/>
  <c r="C1568" i="1"/>
  <c r="C1567" i="1"/>
  <c r="H1567" i="1" s="1"/>
  <c r="C1566" i="1"/>
  <c r="C1565" i="1"/>
  <c r="H1565" i="1" s="1"/>
  <c r="H1564" i="1"/>
  <c r="G1564" i="1"/>
  <c r="C1564" i="1"/>
  <c r="C1563" i="1"/>
  <c r="H1563" i="1" s="1"/>
  <c r="C1562" i="1"/>
  <c r="C1561" i="1"/>
  <c r="H1561" i="1" s="1"/>
  <c r="H1560" i="1"/>
  <c r="G1560" i="1"/>
  <c r="C1560" i="1"/>
  <c r="C1559" i="1"/>
  <c r="H1559" i="1" s="1"/>
  <c r="C1558" i="1"/>
  <c r="C1557" i="1"/>
  <c r="H1557" i="1" s="1"/>
  <c r="H1556" i="1"/>
  <c r="G1556" i="1"/>
  <c r="C1556" i="1"/>
  <c r="C1555" i="1"/>
  <c r="H1555" i="1" s="1"/>
  <c r="C1554" i="1"/>
  <c r="C1553" i="1"/>
  <c r="H1553" i="1" s="1"/>
  <c r="H1552" i="1"/>
  <c r="G1552" i="1"/>
  <c r="C1552" i="1"/>
  <c r="C1551" i="1"/>
  <c r="H1551" i="1" s="1"/>
  <c r="C1550" i="1"/>
  <c r="C1549" i="1"/>
  <c r="H1549" i="1" s="1"/>
  <c r="H1548" i="1"/>
  <c r="G1548" i="1"/>
  <c r="C1548" i="1"/>
  <c r="C1547" i="1"/>
  <c r="H1547" i="1" s="1"/>
  <c r="C1546" i="1"/>
  <c r="C1545" i="1"/>
  <c r="H1545" i="1" s="1"/>
  <c r="H1544" i="1"/>
  <c r="G1544" i="1"/>
  <c r="C1544" i="1"/>
  <c r="C1543" i="1"/>
  <c r="H1543" i="1" s="1"/>
  <c r="C1542" i="1"/>
  <c r="C1541" i="1"/>
  <c r="H1541" i="1" s="1"/>
  <c r="H1540" i="1"/>
  <c r="G1540" i="1"/>
  <c r="C1540" i="1"/>
  <c r="C1539" i="1"/>
  <c r="H1539" i="1" s="1"/>
  <c r="C1538" i="1"/>
  <c r="C1537" i="1"/>
  <c r="H1537" i="1" s="1"/>
  <c r="H1536" i="1"/>
  <c r="G1536" i="1"/>
  <c r="C1536" i="1"/>
  <c r="C1535" i="1"/>
  <c r="H1535" i="1" s="1"/>
  <c r="C1534" i="1"/>
  <c r="C1533" i="1"/>
  <c r="H1533" i="1" s="1"/>
  <c r="H1532" i="1"/>
  <c r="G1532" i="1"/>
  <c r="C1532" i="1"/>
  <c r="C1531" i="1"/>
  <c r="H1531" i="1" s="1"/>
  <c r="C1530" i="1"/>
  <c r="C1529" i="1"/>
  <c r="H1529" i="1" s="1"/>
  <c r="H1528" i="1"/>
  <c r="G1528" i="1"/>
  <c r="C1528" i="1"/>
  <c r="C1527" i="1"/>
  <c r="H1527" i="1" s="1"/>
  <c r="C1526" i="1"/>
  <c r="C1525" i="1"/>
  <c r="H1525" i="1" s="1"/>
  <c r="H1523" i="1"/>
  <c r="G1523" i="1"/>
  <c r="C1523" i="1"/>
  <c r="C1522" i="1"/>
  <c r="C1521" i="1"/>
  <c r="H1521" i="1" s="1"/>
  <c r="H1520" i="1"/>
  <c r="G1520" i="1"/>
  <c r="C1520" i="1"/>
  <c r="H1519" i="1"/>
  <c r="G1519" i="1"/>
  <c r="C1519" i="1"/>
  <c r="H1516" i="1"/>
  <c r="G1516" i="1"/>
  <c r="C1516" i="1"/>
  <c r="C1515" i="1"/>
  <c r="H1515" i="1" s="1"/>
  <c r="C1514" i="1"/>
  <c r="C1513" i="1"/>
  <c r="H1513" i="1" s="1"/>
  <c r="C1512" i="1"/>
  <c r="G1511" i="1"/>
  <c r="C1511" i="1"/>
  <c r="H1511" i="1" s="1"/>
  <c r="C1510" i="1"/>
  <c r="C1509" i="1"/>
  <c r="H1509" i="1" s="1"/>
  <c r="C1508" i="1"/>
  <c r="H1508" i="1" s="1"/>
  <c r="G1507" i="1"/>
  <c r="C1507" i="1"/>
  <c r="H1507" i="1" s="1"/>
  <c r="C1506" i="1"/>
  <c r="C1505" i="1"/>
  <c r="H1505" i="1" s="1"/>
  <c r="H1504" i="1"/>
  <c r="G1504" i="1"/>
  <c r="C1504" i="1"/>
  <c r="C1503" i="1"/>
  <c r="C1502" i="1"/>
  <c r="C1501" i="1"/>
  <c r="H1501" i="1" s="1"/>
  <c r="H1500" i="1"/>
  <c r="G1500" i="1"/>
  <c r="C1500" i="1"/>
  <c r="C1499" i="1"/>
  <c r="H1499" i="1" s="1"/>
  <c r="C1498" i="1"/>
  <c r="C1497" i="1"/>
  <c r="H1497" i="1" s="1"/>
  <c r="C1496" i="1"/>
  <c r="G1495" i="1"/>
  <c r="C1495" i="1"/>
  <c r="H1495" i="1" s="1"/>
  <c r="C1494" i="1"/>
  <c r="C1493" i="1"/>
  <c r="H1493" i="1" s="1"/>
  <c r="C1492" i="1"/>
  <c r="H1492" i="1" s="1"/>
  <c r="G1491" i="1"/>
  <c r="C1491" i="1"/>
  <c r="H1491" i="1" s="1"/>
  <c r="C1490" i="1"/>
  <c r="C1489" i="1"/>
  <c r="H1488" i="1"/>
  <c r="G1488" i="1"/>
  <c r="C1488" i="1"/>
  <c r="C1487" i="1"/>
  <c r="G1486" i="1"/>
  <c r="C1486" i="1"/>
  <c r="H1486" i="1" s="1"/>
  <c r="C1485" i="1"/>
  <c r="H1484" i="1"/>
  <c r="G1484" i="1"/>
  <c r="C1484" i="1"/>
  <c r="H1483" i="1"/>
  <c r="G1483" i="1"/>
  <c r="C1483" i="1"/>
  <c r="C1482" i="1"/>
  <c r="C1481" i="1"/>
  <c r="H1480" i="1"/>
  <c r="C1480" i="1"/>
  <c r="G1480" i="1" s="1"/>
  <c r="D1479" i="1"/>
  <c r="C1479" i="1"/>
  <c r="J1479" i="1" s="1"/>
  <c r="G1478" i="1"/>
  <c r="D1478" i="1"/>
  <c r="J1478" i="1" s="1"/>
  <c r="C1478" i="1"/>
  <c r="D1477" i="1"/>
  <c r="C1477" i="1"/>
  <c r="J1477" i="1" s="1"/>
  <c r="D1476" i="1"/>
  <c r="C1476" i="1"/>
  <c r="C1475" i="1"/>
  <c r="D1474" i="1"/>
  <c r="C1474" i="1"/>
  <c r="D1473" i="1"/>
  <c r="C1473" i="1"/>
  <c r="H1473" i="1" s="1"/>
  <c r="D1472" i="1"/>
  <c r="C1472" i="1"/>
  <c r="J1472" i="1" s="1"/>
  <c r="H1471" i="1"/>
  <c r="D1471" i="1"/>
  <c r="C1471" i="1"/>
  <c r="G1471" i="1" s="1"/>
  <c r="H1470" i="1"/>
  <c r="D1470" i="1"/>
  <c r="C1470" i="1"/>
  <c r="G1470" i="1" s="1"/>
  <c r="H1469" i="1"/>
  <c r="D1469" i="1"/>
  <c r="C1469" i="1"/>
  <c r="G1469" i="1" s="1"/>
  <c r="D1468" i="1"/>
  <c r="C1468" i="1"/>
  <c r="D1467" i="1"/>
  <c r="C1467" i="1"/>
  <c r="H1467" i="1" s="1"/>
  <c r="D1466" i="1"/>
  <c r="C1466" i="1"/>
  <c r="J1466" i="1" s="1"/>
  <c r="H1465" i="1"/>
  <c r="D1465" i="1"/>
  <c r="C1465" i="1"/>
  <c r="G1465" i="1" s="1"/>
  <c r="I1465" i="1" s="1"/>
  <c r="D1464" i="1"/>
  <c r="C1464" i="1"/>
  <c r="D1463" i="1"/>
  <c r="C1463" i="1"/>
  <c r="H1463" i="1" s="1"/>
  <c r="D1462" i="1"/>
  <c r="C1462" i="1"/>
  <c r="J1462" i="1" s="1"/>
  <c r="D1461" i="1"/>
  <c r="C1461" i="1"/>
  <c r="D1460" i="1"/>
  <c r="C1460" i="1"/>
  <c r="H1460" i="1" s="1"/>
  <c r="D1459" i="1"/>
  <c r="C1459" i="1"/>
  <c r="H1458" i="1"/>
  <c r="D1458" i="1"/>
  <c r="C1458" i="1"/>
  <c r="G1458" i="1" s="1"/>
  <c r="D1457" i="1"/>
  <c r="C1457" i="1"/>
  <c r="D1456" i="1"/>
  <c r="C1456" i="1"/>
  <c r="H1456" i="1" s="1"/>
  <c r="D1455" i="1"/>
  <c r="C1455" i="1"/>
  <c r="D1454" i="1"/>
  <c r="C1454" i="1"/>
  <c r="D1453" i="1"/>
  <c r="C1453" i="1"/>
  <c r="H1452" i="1"/>
  <c r="D1452" i="1"/>
  <c r="C1452" i="1"/>
  <c r="G1452" i="1" s="1"/>
  <c r="D1451" i="1"/>
  <c r="C1451" i="1"/>
  <c r="D1450" i="1"/>
  <c r="C1450" i="1"/>
  <c r="H1450" i="1" s="1"/>
  <c r="D1449" i="1"/>
  <c r="C1449" i="1"/>
  <c r="H1448" i="1"/>
  <c r="D1448" i="1"/>
  <c r="C1448" i="1"/>
  <c r="G1448" i="1" s="1"/>
  <c r="D1447" i="1"/>
  <c r="C1447" i="1"/>
  <c r="D1446" i="1"/>
  <c r="C1446" i="1"/>
  <c r="D1445" i="1"/>
  <c r="C1445" i="1"/>
  <c r="J1445" i="1" s="1"/>
  <c r="D1444" i="1"/>
  <c r="C1444" i="1"/>
  <c r="D1443" i="1"/>
  <c r="C1443" i="1"/>
  <c r="J1442" i="1"/>
  <c r="G1442" i="1"/>
  <c r="D1442" i="1"/>
  <c r="C1442" i="1"/>
  <c r="D1441" i="1"/>
  <c r="C1441" i="1"/>
  <c r="D1440" i="1"/>
  <c r="C1440" i="1"/>
  <c r="D1439" i="1"/>
  <c r="C1439" i="1"/>
  <c r="D1438" i="1"/>
  <c r="H1438" i="1" s="1"/>
  <c r="C1438" i="1"/>
  <c r="D1437" i="1"/>
  <c r="D1434" i="1"/>
  <c r="C1434" i="1"/>
  <c r="D1433" i="1"/>
  <c r="C1433" i="1"/>
  <c r="D1432" i="1"/>
  <c r="C1432" i="1"/>
  <c r="D1431" i="1"/>
  <c r="C1431" i="1"/>
  <c r="G1431" i="1" s="1"/>
  <c r="D1430" i="1"/>
  <c r="C1430" i="1"/>
  <c r="D1429" i="1"/>
  <c r="C1429" i="1"/>
  <c r="H1428" i="1"/>
  <c r="D1428" i="1"/>
  <c r="C1428" i="1"/>
  <c r="D1427" i="1"/>
  <c r="H1427" i="1" s="1"/>
  <c r="C1427" i="1"/>
  <c r="D1426" i="1"/>
  <c r="C1426" i="1"/>
  <c r="D1425" i="1"/>
  <c r="C1425" i="1"/>
  <c r="D1424" i="1"/>
  <c r="C1424" i="1"/>
  <c r="D1423" i="1"/>
  <c r="D1422" i="1"/>
  <c r="C1422" i="1"/>
  <c r="D1421" i="1"/>
  <c r="C1421" i="1"/>
  <c r="D1420" i="1"/>
  <c r="C1420" i="1"/>
  <c r="D1419" i="1"/>
  <c r="C1419" i="1"/>
  <c r="G1419" i="1" s="1"/>
  <c r="D1418" i="1"/>
  <c r="C1418" i="1"/>
  <c r="D1417" i="1"/>
  <c r="C1417" i="1"/>
  <c r="D1416" i="1"/>
  <c r="C1416" i="1"/>
  <c r="D1415" i="1"/>
  <c r="C1415" i="1"/>
  <c r="D1414" i="1"/>
  <c r="C1414" i="1"/>
  <c r="D1413" i="1"/>
  <c r="C1413" i="1"/>
  <c r="D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G1266" i="1" s="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C1219" i="1"/>
  <c r="D1218" i="1"/>
  <c r="C1218" i="1"/>
  <c r="D1217" i="1"/>
  <c r="C1217" i="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C638" i="1"/>
  <c r="D632" i="1"/>
  <c r="C632" i="1"/>
  <c r="D631" i="1"/>
  <c r="C631" i="1"/>
  <c r="D628" i="1"/>
  <c r="H628" i="1" s="1"/>
  <c r="C628" i="1"/>
  <c r="G628" i="1" s="1"/>
  <c r="D627" i="1"/>
  <c r="H627" i="1" s="1"/>
  <c r="C627" i="1"/>
  <c r="D626" i="1"/>
  <c r="C626" i="1"/>
  <c r="G626" i="1" s="1"/>
  <c r="D625" i="1"/>
  <c r="C625" i="1"/>
  <c r="G624" i="1"/>
  <c r="D624" i="1"/>
  <c r="C624" i="1"/>
  <c r="H624" i="1" s="1"/>
  <c r="D623" i="1"/>
  <c r="C623" i="1"/>
  <c r="D622" i="1"/>
  <c r="C622" i="1"/>
  <c r="G621" i="1"/>
  <c r="D621" i="1"/>
  <c r="C621" i="1"/>
  <c r="H621" i="1" s="1"/>
  <c r="D620" i="1"/>
  <c r="C620" i="1"/>
  <c r="D618" i="1"/>
  <c r="H618" i="1" s="1"/>
  <c r="C618" i="1"/>
  <c r="H617" i="1"/>
  <c r="D617" i="1"/>
  <c r="C617" i="1"/>
  <c r="D616" i="1"/>
  <c r="C616" i="1"/>
  <c r="D615" i="1"/>
  <c r="C615" i="1"/>
  <c r="D614" i="1"/>
  <c r="C614" i="1"/>
  <c r="D613" i="1"/>
  <c r="H613" i="1" s="1"/>
  <c r="C613" i="1"/>
  <c r="D612" i="1"/>
  <c r="C612" i="1"/>
  <c r="H612" i="1" s="1"/>
  <c r="D611" i="1"/>
  <c r="C611" i="1"/>
  <c r="D610" i="1"/>
  <c r="C610" i="1"/>
  <c r="D609" i="1"/>
  <c r="C609" i="1"/>
  <c r="D608" i="1"/>
  <c r="G608" i="1" s="1"/>
  <c r="C608" i="1"/>
  <c r="H608" i="1" s="1"/>
  <c r="D607" i="1"/>
  <c r="H607" i="1" s="1"/>
  <c r="C607" i="1"/>
  <c r="G607" i="1" s="1"/>
  <c r="D606" i="1"/>
  <c r="H606" i="1" s="1"/>
  <c r="C606" i="1"/>
  <c r="D605" i="1"/>
  <c r="H605" i="1" s="1"/>
  <c r="C605" i="1"/>
  <c r="D604" i="1"/>
  <c r="H604" i="1" s="1"/>
  <c r="C604" i="1"/>
  <c r="D603" i="1"/>
  <c r="C603" i="1"/>
  <c r="D602" i="1"/>
  <c r="G602" i="1" s="1"/>
  <c r="C602" i="1"/>
  <c r="D601" i="1"/>
  <c r="H601" i="1" s="1"/>
  <c r="C601" i="1"/>
  <c r="D600" i="1"/>
  <c r="H600" i="1" s="1"/>
  <c r="C600" i="1"/>
  <c r="G600" i="1" s="1"/>
  <c r="C599" i="1"/>
  <c r="D598" i="1"/>
  <c r="C598" i="1"/>
  <c r="C597" i="1"/>
  <c r="D596" i="1"/>
  <c r="C596" i="1"/>
  <c r="D595" i="1"/>
  <c r="G595" i="1" s="1"/>
  <c r="C595" i="1"/>
  <c r="D594" i="1"/>
  <c r="C594" i="1"/>
  <c r="G594" i="1" s="1"/>
  <c r="D593" i="1"/>
  <c r="C593" i="1"/>
  <c r="D592" i="1"/>
  <c r="H592" i="1" s="1"/>
  <c r="C592" i="1"/>
  <c r="D591" i="1"/>
  <c r="H591" i="1" s="1"/>
  <c r="C591" i="1"/>
  <c r="H590" i="1"/>
  <c r="D590" i="1"/>
  <c r="G590" i="1" s="1"/>
  <c r="C590" i="1"/>
  <c r="D589" i="1"/>
  <c r="C589" i="1"/>
  <c r="G589" i="1" s="1"/>
  <c r="D588" i="1"/>
  <c r="C588" i="1"/>
  <c r="D586" i="1"/>
  <c r="H586" i="1" s="1"/>
  <c r="C586" i="1"/>
  <c r="D585" i="1"/>
  <c r="G585" i="1" s="1"/>
  <c r="C585" i="1"/>
  <c r="G584" i="1"/>
  <c r="D584" i="1"/>
  <c r="C584" i="1"/>
  <c r="D583" i="1"/>
  <c r="H583" i="1" s="1"/>
  <c r="C583" i="1"/>
  <c r="G583" i="1" s="1"/>
  <c r="D582" i="1"/>
  <c r="C582" i="1"/>
  <c r="H582" i="1" s="1"/>
  <c r="D581" i="1"/>
  <c r="C581" i="1"/>
  <c r="D580" i="1"/>
  <c r="C580" i="1"/>
  <c r="D579" i="1"/>
  <c r="C579" i="1"/>
  <c r="D578" i="1"/>
  <c r="C578" i="1"/>
  <c r="D577" i="1"/>
  <c r="C577" i="1"/>
  <c r="D576" i="1"/>
  <c r="G576" i="1" s="1"/>
  <c r="C576" i="1"/>
  <c r="D575" i="1"/>
  <c r="D573" i="1"/>
  <c r="H573" i="1" s="1"/>
  <c r="C573" i="1"/>
  <c r="D572" i="1"/>
  <c r="H572" i="1" s="1"/>
  <c r="C572" i="1"/>
  <c r="D571" i="1"/>
  <c r="C571" i="1"/>
  <c r="G571" i="1" s="1"/>
  <c r="D570" i="1"/>
  <c r="C570" i="1"/>
  <c r="D569" i="1"/>
  <c r="C569" i="1"/>
  <c r="G568" i="1"/>
  <c r="D568" i="1"/>
  <c r="C568" i="1"/>
  <c r="D567" i="1"/>
  <c r="C567" i="1"/>
  <c r="D566" i="1"/>
  <c r="C566" i="1"/>
  <c r="D565" i="1"/>
  <c r="H565" i="1" s="1"/>
  <c r="C565" i="1"/>
  <c r="D564" i="1"/>
  <c r="H564" i="1" s="1"/>
  <c r="C564" i="1"/>
  <c r="G563" i="1"/>
  <c r="D563" i="1"/>
  <c r="H563" i="1" s="1"/>
  <c r="C563" i="1"/>
  <c r="C562" i="1"/>
  <c r="D560" i="1"/>
  <c r="H560" i="1" s="1"/>
  <c r="C560" i="1"/>
  <c r="D559" i="1"/>
  <c r="C559" i="1"/>
  <c r="D558" i="1"/>
  <c r="H558" i="1" s="1"/>
  <c r="C558" i="1"/>
  <c r="D557" i="1"/>
  <c r="C557" i="1"/>
  <c r="H557" i="1" s="1"/>
  <c r="D556" i="1"/>
  <c r="C556" i="1"/>
  <c r="D555" i="1"/>
  <c r="G555" i="1" s="1"/>
  <c r="C555" i="1"/>
  <c r="D554" i="1"/>
  <c r="H554" i="1" s="1"/>
  <c r="C554" i="1"/>
  <c r="D553" i="1"/>
  <c r="H553" i="1" s="1"/>
  <c r="C553" i="1"/>
  <c r="D552" i="1"/>
  <c r="C552" i="1"/>
  <c r="D551" i="1"/>
  <c r="H551" i="1" s="1"/>
  <c r="C551" i="1"/>
  <c r="D550" i="1"/>
  <c r="C550" i="1"/>
  <c r="C549" i="1"/>
  <c r="D548" i="1"/>
  <c r="C548" i="1"/>
  <c r="D547" i="1"/>
  <c r="G547" i="1" s="1"/>
  <c r="C547" i="1"/>
  <c r="D546" i="1"/>
  <c r="C546" i="1"/>
  <c r="H545" i="1"/>
  <c r="D545" i="1"/>
  <c r="C545" i="1"/>
  <c r="C544" i="1"/>
  <c r="D543" i="1"/>
  <c r="H543" i="1" s="1"/>
  <c r="C543" i="1"/>
  <c r="D542" i="1"/>
  <c r="C542" i="1"/>
  <c r="H541" i="1"/>
  <c r="D541" i="1"/>
  <c r="C541" i="1"/>
  <c r="D540" i="1"/>
  <c r="C540" i="1"/>
  <c r="D539" i="1"/>
  <c r="C539" i="1"/>
  <c r="H538" i="1"/>
  <c r="G538" i="1"/>
  <c r="D538" i="1"/>
  <c r="C538" i="1"/>
  <c r="C537" i="1"/>
  <c r="D536" i="1"/>
  <c r="H536" i="1" s="1"/>
  <c r="C536" i="1"/>
  <c r="D535" i="1"/>
  <c r="C535" i="1"/>
  <c r="H534" i="1"/>
  <c r="D534" i="1"/>
  <c r="C534" i="1"/>
  <c r="G534" i="1" s="1"/>
  <c r="G533" i="1"/>
  <c r="D533" i="1"/>
  <c r="C533" i="1"/>
  <c r="D532" i="1"/>
  <c r="C532" i="1"/>
  <c r="D531" i="1"/>
  <c r="C531" i="1"/>
  <c r="D530" i="1"/>
  <c r="C530" i="1"/>
  <c r="D529" i="1"/>
  <c r="H529" i="1" s="1"/>
  <c r="C529" i="1"/>
  <c r="D528" i="1"/>
  <c r="C528" i="1"/>
  <c r="D527" i="1"/>
  <c r="H527" i="1" s="1"/>
  <c r="C527" i="1"/>
  <c r="D526" i="1"/>
  <c r="C526" i="1"/>
  <c r="D525" i="1"/>
  <c r="H525" i="1" s="1"/>
  <c r="C525" i="1"/>
  <c r="D524" i="1"/>
  <c r="C524" i="1"/>
  <c r="D521" i="1"/>
  <c r="H521" i="1" s="1"/>
  <c r="C521" i="1"/>
  <c r="D520" i="1"/>
  <c r="H520" i="1" s="1"/>
  <c r="C520" i="1"/>
  <c r="C519" i="1"/>
  <c r="D518" i="1"/>
  <c r="C518" i="1"/>
  <c r="D517" i="1"/>
  <c r="C517" i="1"/>
  <c r="H516" i="1"/>
  <c r="G516" i="1"/>
  <c r="D516" i="1"/>
  <c r="C516" i="1"/>
  <c r="D515" i="1"/>
  <c r="C515" i="1"/>
  <c r="D514" i="1"/>
  <c r="C514" i="1"/>
  <c r="D513" i="1"/>
  <c r="C513" i="1"/>
  <c r="H513" i="1" s="1"/>
  <c r="D512" i="1"/>
  <c r="C512" i="1"/>
  <c r="G512" i="1" s="1"/>
  <c r="H511" i="1"/>
  <c r="D511" i="1"/>
  <c r="C511" i="1"/>
  <c r="C510" i="1"/>
  <c r="D508" i="1"/>
  <c r="C508" i="1"/>
  <c r="D507" i="1"/>
  <c r="C507" i="1"/>
  <c r="D506" i="1"/>
  <c r="H506" i="1" s="1"/>
  <c r="C506" i="1"/>
  <c r="D505" i="1"/>
  <c r="G505" i="1" s="1"/>
  <c r="C505" i="1"/>
  <c r="D504" i="1"/>
  <c r="C504" i="1"/>
  <c r="D503" i="1"/>
  <c r="C503" i="1"/>
  <c r="H503" i="1" s="1"/>
  <c r="D502" i="1"/>
  <c r="C502" i="1"/>
  <c r="G502" i="1" s="1"/>
  <c r="C501" i="1"/>
  <c r="D500" i="1"/>
  <c r="C500" i="1"/>
  <c r="D499" i="1"/>
  <c r="G499" i="1" s="1"/>
  <c r="C499" i="1"/>
  <c r="D498" i="1"/>
  <c r="C498" i="1"/>
  <c r="G497" i="1"/>
  <c r="D497" i="1"/>
  <c r="H497" i="1" s="1"/>
  <c r="C497" i="1"/>
  <c r="C496" i="1"/>
  <c r="D495" i="1"/>
  <c r="G495" i="1" s="1"/>
  <c r="C495" i="1"/>
  <c r="D494" i="1"/>
  <c r="C494" i="1"/>
  <c r="D493" i="1"/>
  <c r="H493" i="1" s="1"/>
  <c r="C493" i="1"/>
  <c r="D492" i="1"/>
  <c r="C492" i="1"/>
  <c r="G492" i="1" s="1"/>
  <c r="H491" i="1"/>
  <c r="D491" i="1"/>
  <c r="C491" i="1"/>
  <c r="G491" i="1" s="1"/>
  <c r="G490" i="1"/>
  <c r="D490" i="1"/>
  <c r="C490" i="1"/>
  <c r="C489" i="1"/>
  <c r="G488" i="1"/>
  <c r="D488" i="1"/>
  <c r="C488" i="1"/>
  <c r="D487" i="1"/>
  <c r="C487" i="1"/>
  <c r="D486" i="1"/>
  <c r="C486" i="1"/>
  <c r="H485" i="1"/>
  <c r="G485" i="1"/>
  <c r="D485" i="1"/>
  <c r="C485" i="1"/>
  <c r="D484" i="1"/>
  <c r="C484" i="1"/>
  <c r="D483" i="1"/>
  <c r="C483" i="1"/>
  <c r="D482" i="1"/>
  <c r="C482" i="1"/>
  <c r="H481" i="1"/>
  <c r="D481" i="1"/>
  <c r="G481" i="1" s="1"/>
  <c r="C481" i="1"/>
  <c r="D480" i="1"/>
  <c r="C480" i="1"/>
  <c r="H480" i="1" s="1"/>
  <c r="C479" i="1"/>
  <c r="C478" i="1"/>
  <c r="D477" i="1"/>
  <c r="C477" i="1"/>
  <c r="D476" i="1"/>
  <c r="C476" i="1"/>
  <c r="H476" i="1" s="1"/>
  <c r="D475" i="1"/>
  <c r="G475" i="1" s="1"/>
  <c r="C475" i="1"/>
  <c r="D474" i="1"/>
  <c r="C474" i="1"/>
  <c r="D473" i="1"/>
  <c r="G473" i="1" s="1"/>
  <c r="C473" i="1"/>
  <c r="C472" i="1"/>
  <c r="D471" i="1"/>
  <c r="H471" i="1" s="1"/>
  <c r="C471" i="1"/>
  <c r="D470" i="1"/>
  <c r="C470" i="1"/>
  <c r="G469" i="1"/>
  <c r="D469" i="1"/>
  <c r="C469" i="1"/>
  <c r="H468" i="1"/>
  <c r="G468" i="1"/>
  <c r="D468" i="1"/>
  <c r="C468" i="1"/>
  <c r="D467" i="1"/>
  <c r="C467" i="1"/>
  <c r="G465" i="1"/>
  <c r="D465" i="1"/>
  <c r="H465" i="1" s="1"/>
  <c r="C465" i="1"/>
  <c r="D464" i="1"/>
  <c r="C464" i="1"/>
  <c r="G464" i="1" s="1"/>
  <c r="C463" i="1"/>
  <c r="D462" i="1"/>
  <c r="C462" i="1"/>
  <c r="D461" i="1"/>
  <c r="H461" i="1" s="1"/>
  <c r="C461" i="1"/>
  <c r="D460" i="1"/>
  <c r="C460" i="1"/>
  <c r="D459" i="1"/>
  <c r="H459" i="1" s="1"/>
  <c r="C459" i="1"/>
  <c r="D458" i="1"/>
  <c r="C458" i="1"/>
  <c r="D457" i="1"/>
  <c r="H457" i="1" s="1"/>
  <c r="C457" i="1"/>
  <c r="D456" i="1"/>
  <c r="C456" i="1"/>
  <c r="D455" i="1"/>
  <c r="H455" i="1" s="1"/>
  <c r="C455" i="1"/>
  <c r="D454" i="1"/>
  <c r="C454" i="1"/>
  <c r="C453" i="1"/>
  <c r="D452" i="1"/>
  <c r="C452" i="1"/>
  <c r="D451" i="1"/>
  <c r="C451" i="1"/>
  <c r="D450" i="1"/>
  <c r="C450" i="1"/>
  <c r="D449" i="1"/>
  <c r="C449" i="1"/>
  <c r="D448" i="1"/>
  <c r="C448" i="1"/>
  <c r="G448" i="1" s="1"/>
  <c r="H447" i="1"/>
  <c r="D447" i="1"/>
  <c r="C447" i="1"/>
  <c r="D446" i="1"/>
  <c r="H446" i="1" s="1"/>
  <c r="C446" i="1"/>
  <c r="D445" i="1"/>
  <c r="C445" i="1"/>
  <c r="H444" i="1"/>
  <c r="D444" i="1"/>
  <c r="C444" i="1"/>
  <c r="G444" i="1" s="1"/>
  <c r="D443" i="1"/>
  <c r="H443" i="1" s="1"/>
  <c r="C443" i="1"/>
  <c r="D442" i="1"/>
  <c r="C442" i="1"/>
  <c r="C441" i="1"/>
  <c r="D440" i="1"/>
  <c r="C440" i="1"/>
  <c r="H440" i="1" s="1"/>
  <c r="D439" i="1"/>
  <c r="H439" i="1" s="1"/>
  <c r="C439" i="1"/>
  <c r="D438" i="1"/>
  <c r="C438" i="1"/>
  <c r="H438" i="1" s="1"/>
  <c r="D437" i="1"/>
  <c r="C437" i="1"/>
  <c r="D436" i="1"/>
  <c r="C436" i="1"/>
  <c r="H435" i="1"/>
  <c r="G435" i="1"/>
  <c r="D435" i="1"/>
  <c r="C435" i="1"/>
  <c r="D434" i="1"/>
  <c r="C434" i="1"/>
  <c r="D433" i="1"/>
  <c r="C433" i="1"/>
  <c r="D432" i="1"/>
  <c r="C432" i="1"/>
  <c r="G432" i="1" s="1"/>
  <c r="H431" i="1"/>
  <c r="D431" i="1"/>
  <c r="C431" i="1"/>
  <c r="D430" i="1"/>
  <c r="C430" i="1"/>
  <c r="C429" i="1"/>
  <c r="D428" i="1"/>
  <c r="C428" i="1"/>
  <c r="G428" i="1" s="1"/>
  <c r="D427" i="1"/>
  <c r="C427" i="1"/>
  <c r="H427" i="1" s="1"/>
  <c r="D426" i="1"/>
  <c r="C426" i="1"/>
  <c r="G426" i="1" s="1"/>
  <c r="G425" i="1"/>
  <c r="D425" i="1"/>
  <c r="C425" i="1"/>
  <c r="D424" i="1"/>
  <c r="C424" i="1"/>
  <c r="D423" i="1"/>
  <c r="C423" i="1"/>
  <c r="D422" i="1"/>
  <c r="C422" i="1"/>
  <c r="D421" i="1"/>
  <c r="C421" i="1"/>
  <c r="D420" i="1"/>
  <c r="C420" i="1"/>
  <c r="D419" i="1"/>
  <c r="C419" i="1"/>
  <c r="H418" i="1"/>
  <c r="G418" i="1"/>
  <c r="D418" i="1"/>
  <c r="C418" i="1"/>
  <c r="D417" i="1"/>
  <c r="C417" i="1"/>
  <c r="C416" i="1"/>
  <c r="D413" i="1"/>
  <c r="G413" i="1" s="1"/>
  <c r="C413" i="1"/>
  <c r="D412" i="1"/>
  <c r="C412" i="1"/>
  <c r="C411" i="1"/>
  <c r="D406" i="1"/>
  <c r="C406" i="1"/>
  <c r="D405" i="1"/>
  <c r="C405" i="1"/>
  <c r="H404" i="1"/>
  <c r="G404" i="1"/>
  <c r="D404" i="1"/>
  <c r="C404" i="1"/>
  <c r="D401" i="1"/>
  <c r="H401" i="1" s="1"/>
  <c r="C401" i="1"/>
  <c r="D400" i="1"/>
  <c r="C400" i="1"/>
  <c r="G400" i="1" s="1"/>
  <c r="G399" i="1"/>
  <c r="D399" i="1"/>
  <c r="C399" i="1"/>
  <c r="H398" i="1"/>
  <c r="G398" i="1"/>
  <c r="D398" i="1"/>
  <c r="C398" i="1"/>
  <c r="D397" i="1"/>
  <c r="C397" i="1"/>
  <c r="D396" i="1"/>
  <c r="C396" i="1"/>
  <c r="D395" i="1"/>
  <c r="H395" i="1" s="1"/>
  <c r="C395" i="1"/>
  <c r="D394" i="1"/>
  <c r="H394" i="1" s="1"/>
  <c r="C394" i="1"/>
  <c r="D393" i="1"/>
  <c r="C393" i="1"/>
  <c r="H393" i="1" s="1"/>
  <c r="C392" i="1"/>
  <c r="C391" i="1"/>
  <c r="D390" i="1"/>
  <c r="G390" i="1" s="1"/>
  <c r="C390" i="1"/>
  <c r="D389" i="1"/>
  <c r="G389" i="1" s="1"/>
  <c r="C389" i="1"/>
  <c r="D388" i="1"/>
  <c r="C388" i="1"/>
  <c r="H387" i="1"/>
  <c r="D387" i="1"/>
  <c r="G387" i="1" s="1"/>
  <c r="C387" i="1"/>
  <c r="D386" i="1"/>
  <c r="C386" i="1"/>
  <c r="D385" i="1"/>
  <c r="C385" i="1"/>
  <c r="G385" i="1" s="1"/>
  <c r="H384" i="1"/>
  <c r="D384" i="1"/>
  <c r="C384" i="1"/>
  <c r="C383" i="1"/>
  <c r="D382" i="1"/>
  <c r="H382" i="1" s="1"/>
  <c r="C382" i="1"/>
  <c r="D381" i="1"/>
  <c r="C381" i="1"/>
  <c r="G381" i="1" s="1"/>
  <c r="D380" i="1"/>
  <c r="C380" i="1"/>
  <c r="D379" i="1"/>
  <c r="G379" i="1" s="1"/>
  <c r="C379" i="1"/>
  <c r="D378" i="1"/>
  <c r="C378" i="1"/>
  <c r="H377" i="1"/>
  <c r="D377" i="1"/>
  <c r="C377" i="1"/>
  <c r="G377" i="1" s="1"/>
  <c r="G376" i="1"/>
  <c r="D376" i="1"/>
  <c r="C376" i="1"/>
  <c r="H375" i="1"/>
  <c r="G375" i="1"/>
  <c r="D375" i="1"/>
  <c r="C375" i="1"/>
  <c r="D374" i="1"/>
  <c r="C374" i="1"/>
  <c r="C373" i="1"/>
  <c r="D372" i="1"/>
  <c r="C372" i="1"/>
  <c r="G371" i="1"/>
  <c r="D371" i="1"/>
  <c r="C371" i="1"/>
  <c r="D370" i="1"/>
  <c r="C370" i="1"/>
  <c r="D369" i="1"/>
  <c r="C369" i="1"/>
  <c r="H369" i="1" s="1"/>
  <c r="D368" i="1"/>
  <c r="H368" i="1" s="1"/>
  <c r="C368" i="1"/>
  <c r="D367" i="1"/>
  <c r="C367" i="1"/>
  <c r="G367" i="1" s="1"/>
  <c r="D366" i="1"/>
  <c r="C366" i="1"/>
  <c r="D365" i="1"/>
  <c r="H365" i="1" s="1"/>
  <c r="C365" i="1"/>
  <c r="D364" i="1"/>
  <c r="C364" i="1"/>
  <c r="H363" i="1"/>
  <c r="D363" i="1"/>
  <c r="C363" i="1"/>
  <c r="H362" i="1"/>
  <c r="G362" i="1"/>
  <c r="D362" i="1"/>
  <c r="C362" i="1"/>
  <c r="D361" i="1"/>
  <c r="C361" i="1"/>
  <c r="D360" i="1"/>
  <c r="C360" i="1"/>
  <c r="H360" i="1" s="1"/>
  <c r="H359" i="1"/>
  <c r="D359" i="1"/>
  <c r="C359" i="1"/>
  <c r="D357" i="1"/>
  <c r="H357" i="1" s="1"/>
  <c r="C357" i="1"/>
  <c r="D356" i="1"/>
  <c r="C356" i="1"/>
  <c r="D355" i="1"/>
  <c r="H355" i="1" s="1"/>
  <c r="C355" i="1"/>
  <c r="D354" i="1"/>
  <c r="C354" i="1"/>
  <c r="D353" i="1"/>
  <c r="H353" i="1" s="1"/>
  <c r="C353" i="1"/>
  <c r="D352" i="1"/>
  <c r="H352" i="1" s="1"/>
  <c r="C352" i="1"/>
  <c r="C351" i="1"/>
  <c r="H350" i="1"/>
  <c r="G350" i="1"/>
  <c r="D350" i="1"/>
  <c r="C350" i="1"/>
  <c r="D349" i="1"/>
  <c r="G349" i="1" s="1"/>
  <c r="C349" i="1"/>
  <c r="D348" i="1"/>
  <c r="H348" i="1" s="1"/>
  <c r="C348" i="1"/>
  <c r="D347" i="1"/>
  <c r="C347" i="1"/>
  <c r="D344" i="1"/>
  <c r="H344" i="1" s="1"/>
  <c r="C344" i="1"/>
  <c r="D343" i="1"/>
  <c r="C343" i="1"/>
  <c r="H342" i="1"/>
  <c r="D342" i="1"/>
  <c r="G342" i="1" s="1"/>
  <c r="C342" i="1"/>
  <c r="D341" i="1"/>
  <c r="C341" i="1"/>
  <c r="H341" i="1" s="1"/>
  <c r="D340" i="1"/>
  <c r="C340" i="1"/>
  <c r="C339" i="1"/>
  <c r="H338" i="1"/>
  <c r="D338" i="1"/>
  <c r="C338" i="1"/>
  <c r="G338" i="1" s="1"/>
  <c r="D337" i="1"/>
  <c r="H337" i="1" s="1"/>
  <c r="C337" i="1"/>
  <c r="D336" i="1"/>
  <c r="C336" i="1"/>
  <c r="H336" i="1" s="1"/>
  <c r="D335" i="1"/>
  <c r="C335" i="1"/>
  <c r="C334" i="1"/>
  <c r="H333" i="1"/>
  <c r="D333" i="1"/>
  <c r="C333" i="1"/>
  <c r="D332" i="1"/>
  <c r="G332" i="1" s="1"/>
  <c r="C332" i="1"/>
  <c r="D331" i="1"/>
  <c r="C331" i="1"/>
  <c r="D330" i="1"/>
  <c r="C330" i="1"/>
  <c r="G330" i="1" s="1"/>
  <c r="D329" i="1"/>
  <c r="H329" i="1" s="1"/>
  <c r="C329" i="1"/>
  <c r="D328" i="1"/>
  <c r="C328" i="1"/>
  <c r="G328" i="1" s="1"/>
  <c r="D327" i="1"/>
  <c r="C327" i="1"/>
  <c r="D326" i="1"/>
  <c r="C326" i="1"/>
  <c r="D325" i="1"/>
  <c r="C325" i="1"/>
  <c r="H325" i="1" s="1"/>
  <c r="H324" i="1"/>
  <c r="D324" i="1"/>
  <c r="C324" i="1"/>
  <c r="D323" i="1"/>
  <c r="G323" i="1" s="1"/>
  <c r="C323" i="1"/>
  <c r="D322" i="1"/>
  <c r="H322" i="1" s="1"/>
  <c r="C322" i="1"/>
  <c r="D321" i="1"/>
  <c r="G321" i="1" s="1"/>
  <c r="C321" i="1"/>
  <c r="D320" i="1"/>
  <c r="C320" i="1"/>
  <c r="D319" i="1"/>
  <c r="C319" i="1"/>
  <c r="H318" i="1"/>
  <c r="G318" i="1"/>
  <c r="D318" i="1"/>
  <c r="C318" i="1"/>
  <c r="D317" i="1"/>
  <c r="C317" i="1"/>
  <c r="D316" i="1"/>
  <c r="C316" i="1"/>
  <c r="D315" i="1"/>
  <c r="C315" i="1"/>
  <c r="H314" i="1"/>
  <c r="G314" i="1"/>
  <c r="D314" i="1"/>
  <c r="C314" i="1"/>
  <c r="D313" i="1"/>
  <c r="H313" i="1" s="1"/>
  <c r="C313" i="1"/>
  <c r="C312" i="1"/>
  <c r="D311" i="1"/>
  <c r="C311" i="1"/>
  <c r="H311" i="1" s="1"/>
  <c r="D310" i="1"/>
  <c r="C310" i="1"/>
  <c r="H310" i="1" s="1"/>
  <c r="D309" i="1"/>
  <c r="H309" i="1" s="1"/>
  <c r="C309" i="1"/>
  <c r="D308" i="1"/>
  <c r="C308" i="1"/>
  <c r="H307" i="1"/>
  <c r="D307" i="1"/>
  <c r="C307" i="1"/>
  <c r="H305" i="1"/>
  <c r="D305" i="1"/>
  <c r="C305" i="1"/>
  <c r="G305" i="1" s="1"/>
  <c r="D304" i="1"/>
  <c r="H304" i="1" s="1"/>
  <c r="C304" i="1"/>
  <c r="G303" i="1"/>
  <c r="D303" i="1"/>
  <c r="H303" i="1" s="1"/>
  <c r="C303" i="1"/>
  <c r="D302" i="1"/>
  <c r="C302" i="1"/>
  <c r="D301" i="1"/>
  <c r="C301" i="1"/>
  <c r="G301" i="1" s="1"/>
  <c r="G300" i="1"/>
  <c r="D300" i="1"/>
  <c r="C300" i="1"/>
  <c r="C299" i="1"/>
  <c r="D298" i="1"/>
  <c r="G298" i="1" s="1"/>
  <c r="C298" i="1"/>
  <c r="D297" i="1"/>
  <c r="C297" i="1"/>
  <c r="G296" i="1"/>
  <c r="D296" i="1"/>
  <c r="C296" i="1"/>
  <c r="D295" i="1"/>
  <c r="C295" i="1"/>
  <c r="D292" i="1"/>
  <c r="C292" i="1"/>
  <c r="D291" i="1"/>
  <c r="G291" i="1" s="1"/>
  <c r="C291" i="1"/>
  <c r="D290" i="1"/>
  <c r="C290" i="1"/>
  <c r="G289" i="1"/>
  <c r="D289" i="1"/>
  <c r="C289" i="1"/>
  <c r="D288" i="1"/>
  <c r="C288" i="1"/>
  <c r="D284" i="1"/>
  <c r="C284" i="1"/>
  <c r="D283" i="1"/>
  <c r="C283" i="1"/>
  <c r="D282" i="1"/>
  <c r="C282" i="1"/>
  <c r="D281" i="1"/>
  <c r="C281" i="1"/>
  <c r="D280" i="1"/>
  <c r="C280" i="1"/>
  <c r="D279" i="1"/>
  <c r="C279" i="1"/>
  <c r="D278" i="1"/>
  <c r="C278" i="1"/>
  <c r="D277" i="1"/>
  <c r="C277" i="1"/>
  <c r="D276" i="1"/>
  <c r="C276" i="1"/>
  <c r="H276" i="1" s="1"/>
  <c r="C275" i="1"/>
  <c r="D274" i="1"/>
  <c r="C274" i="1"/>
  <c r="D273" i="1"/>
  <c r="H273" i="1" s="1"/>
  <c r="C273" i="1"/>
  <c r="D272" i="1"/>
  <c r="C272" i="1"/>
  <c r="H271" i="1"/>
  <c r="D271" i="1"/>
  <c r="C271" i="1"/>
  <c r="G271" i="1" s="1"/>
  <c r="D270" i="1"/>
  <c r="H270" i="1" s="1"/>
  <c r="C270" i="1"/>
  <c r="D269" i="1"/>
  <c r="C269" i="1"/>
  <c r="D268" i="1"/>
  <c r="H268" i="1" s="1"/>
  <c r="C268" i="1"/>
  <c r="G267" i="1"/>
  <c r="D267" i="1"/>
  <c r="H267" i="1" s="1"/>
  <c r="C267" i="1"/>
  <c r="D266" i="1"/>
  <c r="C266" i="1"/>
  <c r="H265" i="1"/>
  <c r="D265" i="1"/>
  <c r="C265" i="1"/>
  <c r="H264" i="1"/>
  <c r="D264" i="1"/>
  <c r="G264" i="1" s="1"/>
  <c r="C264" i="1"/>
  <c r="D263" i="1"/>
  <c r="H263" i="1" s="1"/>
  <c r="C263" i="1"/>
  <c r="D262" i="1"/>
  <c r="C262" i="1"/>
  <c r="D261" i="1"/>
  <c r="H261" i="1" s="1"/>
  <c r="C261" i="1"/>
  <c r="D260" i="1"/>
  <c r="C260" i="1"/>
  <c r="D258" i="1"/>
  <c r="C258" i="1"/>
  <c r="G258" i="1" s="1"/>
  <c r="H257" i="1"/>
  <c r="D257" i="1"/>
  <c r="C257" i="1"/>
  <c r="G257" i="1" s="1"/>
  <c r="G256" i="1"/>
  <c r="D256" i="1"/>
  <c r="C256" i="1"/>
  <c r="C255" i="1"/>
  <c r="D254" i="1"/>
  <c r="H254" i="1" s="1"/>
  <c r="C254" i="1"/>
  <c r="D253" i="1"/>
  <c r="H253" i="1" s="1"/>
  <c r="C253" i="1"/>
  <c r="D252" i="1"/>
  <c r="C252" i="1"/>
  <c r="D251" i="1"/>
  <c r="C251" i="1"/>
  <c r="D250" i="1"/>
  <c r="C250" i="1"/>
  <c r="C249" i="1"/>
  <c r="C248" i="1"/>
  <c r="D247" i="1"/>
  <c r="C247" i="1"/>
  <c r="D246" i="1"/>
  <c r="C246" i="1"/>
  <c r="H245" i="1"/>
  <c r="G245" i="1"/>
  <c r="D245" i="1"/>
  <c r="C245" i="1"/>
  <c r="D244" i="1"/>
  <c r="C244" i="1"/>
  <c r="D243" i="1"/>
  <c r="C243" i="1"/>
  <c r="D242" i="1"/>
  <c r="G242" i="1" s="1"/>
  <c r="C242" i="1"/>
  <c r="D241" i="1"/>
  <c r="C241" i="1"/>
  <c r="H241" i="1" s="1"/>
  <c r="C240" i="1"/>
  <c r="D239" i="1"/>
  <c r="C239" i="1"/>
  <c r="H238" i="1"/>
  <c r="D238" i="1"/>
  <c r="C238" i="1"/>
  <c r="D237" i="1"/>
  <c r="C237" i="1"/>
  <c r="D236" i="1"/>
  <c r="C236" i="1"/>
  <c r="H235" i="1"/>
  <c r="G235" i="1"/>
  <c r="D235" i="1"/>
  <c r="C235" i="1"/>
  <c r="D234" i="1"/>
  <c r="G234" i="1" s="1"/>
  <c r="C234" i="1"/>
  <c r="G233" i="1"/>
  <c r="D233" i="1"/>
  <c r="C233" i="1"/>
  <c r="H233" i="1" s="1"/>
  <c r="D232" i="1"/>
  <c r="C232" i="1"/>
  <c r="D231" i="1"/>
  <c r="H231" i="1" s="1"/>
  <c r="C231" i="1"/>
  <c r="D230" i="1"/>
  <c r="C230" i="1"/>
  <c r="D229" i="1"/>
  <c r="H229" i="1" s="1"/>
  <c r="C229" i="1"/>
  <c r="D228" i="1"/>
  <c r="C228" i="1"/>
  <c r="G228" i="1" s="1"/>
  <c r="D227" i="1"/>
  <c r="C227" i="1"/>
  <c r="D226" i="1"/>
  <c r="C226" i="1"/>
  <c r="D225" i="1"/>
  <c r="C225" i="1"/>
  <c r="D224" i="1"/>
  <c r="C224" i="1"/>
  <c r="D223" i="1"/>
  <c r="H223" i="1" s="1"/>
  <c r="C223" i="1"/>
  <c r="D222" i="1"/>
  <c r="H222" i="1" s="1"/>
  <c r="C222" i="1"/>
  <c r="D221" i="1"/>
  <c r="C221" i="1"/>
  <c r="D219" i="1"/>
  <c r="C219" i="1"/>
  <c r="G219" i="1" s="1"/>
  <c r="D218" i="1"/>
  <c r="H218" i="1" s="1"/>
  <c r="C218" i="1"/>
  <c r="D217" i="1"/>
  <c r="C217" i="1"/>
  <c r="G217" i="1" s="1"/>
  <c r="D216" i="1"/>
  <c r="C216" i="1"/>
  <c r="G216" i="1" s="1"/>
  <c r="D215" i="1"/>
  <c r="H215" i="1" s="1"/>
  <c r="C215" i="1"/>
  <c r="D214" i="1"/>
  <c r="C214" i="1"/>
  <c r="D213" i="1"/>
  <c r="H213" i="1" s="1"/>
  <c r="C213" i="1"/>
  <c r="D212" i="1"/>
  <c r="C212" i="1"/>
  <c r="D210" i="1"/>
  <c r="C210" i="1"/>
  <c r="G210" i="1" s="1"/>
  <c r="D209" i="1"/>
  <c r="H209" i="1" s="1"/>
  <c r="C209" i="1"/>
  <c r="D208" i="1"/>
  <c r="C208" i="1"/>
  <c r="H208" i="1" s="1"/>
  <c r="D207" i="1"/>
  <c r="C207" i="1"/>
  <c r="C206" i="1"/>
  <c r="D205" i="1"/>
  <c r="C205" i="1"/>
  <c r="G204" i="1"/>
  <c r="D204" i="1"/>
  <c r="C204" i="1"/>
  <c r="D203" i="1"/>
  <c r="H203" i="1" s="1"/>
  <c r="C203" i="1"/>
  <c r="D202" i="1"/>
  <c r="C202" i="1"/>
  <c r="D201" i="1"/>
  <c r="H201" i="1" s="1"/>
  <c r="C201" i="1"/>
  <c r="D200" i="1"/>
  <c r="C200" i="1"/>
  <c r="D199" i="1"/>
  <c r="H199" i="1" s="1"/>
  <c r="C199" i="1"/>
  <c r="D198" i="1"/>
  <c r="H198" i="1" s="1"/>
  <c r="C198" i="1"/>
  <c r="G197" i="1"/>
  <c r="D197" i="1"/>
  <c r="H197" i="1" s="1"/>
  <c r="C197" i="1"/>
  <c r="D196" i="1"/>
  <c r="C196" i="1"/>
  <c r="D195" i="1"/>
  <c r="C195" i="1"/>
  <c r="G195" i="1" s="1"/>
  <c r="D194" i="1"/>
  <c r="H194" i="1" s="1"/>
  <c r="C194" i="1"/>
  <c r="C193" i="1"/>
  <c r="H191" i="1"/>
  <c r="G191" i="1"/>
  <c r="D191" i="1"/>
  <c r="C191" i="1"/>
  <c r="D190" i="1"/>
  <c r="C190" i="1"/>
  <c r="D189" i="1"/>
  <c r="H189" i="1" s="1"/>
  <c r="C189" i="1"/>
  <c r="D188" i="1"/>
  <c r="C188" i="1"/>
  <c r="D187" i="1"/>
  <c r="C187" i="1"/>
  <c r="D186" i="1"/>
  <c r="C186" i="1"/>
  <c r="H186" i="1" s="1"/>
  <c r="D185" i="1"/>
  <c r="C185" i="1"/>
  <c r="G185" i="1" s="1"/>
  <c r="D184" i="1"/>
  <c r="H184" i="1" s="1"/>
  <c r="C184" i="1"/>
  <c r="D183" i="1"/>
  <c r="G183" i="1" s="1"/>
  <c r="C183" i="1"/>
  <c r="H183" i="1" s="1"/>
  <c r="D182" i="1"/>
  <c r="C182" i="1"/>
  <c r="H181" i="1"/>
  <c r="D181" i="1"/>
  <c r="C181" i="1"/>
  <c r="G181" i="1" s="1"/>
  <c r="D180" i="1"/>
  <c r="G180" i="1" s="1"/>
  <c r="C180" i="1"/>
  <c r="D179" i="1"/>
  <c r="C179" i="1"/>
  <c r="D178" i="1"/>
  <c r="C178" i="1"/>
  <c r="G178" i="1" s="1"/>
  <c r="D177" i="1"/>
  <c r="H177" i="1" s="1"/>
  <c r="C177" i="1"/>
  <c r="D176" i="1"/>
  <c r="C176" i="1"/>
  <c r="H176" i="1" s="1"/>
  <c r="D175" i="1"/>
  <c r="C175" i="1"/>
  <c r="D174" i="1"/>
  <c r="H174" i="1" s="1"/>
  <c r="C174" i="1"/>
  <c r="C173" i="1"/>
  <c r="G172" i="1"/>
  <c r="D172" i="1"/>
  <c r="H172" i="1" s="1"/>
  <c r="C172" i="1"/>
  <c r="H171" i="1"/>
  <c r="G171" i="1"/>
  <c r="D171" i="1"/>
  <c r="C171" i="1"/>
  <c r="D170" i="1"/>
  <c r="C170" i="1"/>
  <c r="D169" i="1"/>
  <c r="H169" i="1" s="1"/>
  <c r="C169" i="1"/>
  <c r="D168" i="1"/>
  <c r="C168" i="1"/>
  <c r="D167" i="1"/>
  <c r="C167" i="1"/>
  <c r="H167" i="1" s="1"/>
  <c r="H166" i="1"/>
  <c r="D166" i="1"/>
  <c r="G166" i="1" s="1"/>
  <c r="C166" i="1"/>
  <c r="D165" i="1"/>
  <c r="H165" i="1" s="1"/>
  <c r="C165" i="1"/>
  <c r="D164" i="1"/>
  <c r="H164" i="1" s="1"/>
  <c r="C164" i="1"/>
  <c r="G163" i="1"/>
  <c r="D163" i="1"/>
  <c r="H163" i="1" s="1"/>
  <c r="C163" i="1"/>
  <c r="D162" i="1"/>
  <c r="C162" i="1"/>
  <c r="G162" i="1" s="1"/>
  <c r="D161" i="1"/>
  <c r="C161" i="1"/>
  <c r="C160" i="1"/>
  <c r="H158" i="1"/>
  <c r="D158" i="1"/>
  <c r="G158" i="1" s="1"/>
  <c r="C158" i="1"/>
  <c r="D157" i="1"/>
  <c r="C157" i="1"/>
  <c r="H156" i="1"/>
  <c r="D156" i="1"/>
  <c r="C156" i="1"/>
  <c r="C155" i="1"/>
  <c r="H154" i="1"/>
  <c r="D154" i="1"/>
  <c r="C154" i="1"/>
  <c r="D153" i="1"/>
  <c r="H153" i="1" s="1"/>
  <c r="C153" i="1"/>
  <c r="D152" i="1"/>
  <c r="C152" i="1"/>
  <c r="H152" i="1" s="1"/>
  <c r="D151" i="1"/>
  <c r="H151" i="1" s="1"/>
  <c r="C151" i="1"/>
  <c r="D150" i="1"/>
  <c r="C150" i="1"/>
  <c r="D149" i="1"/>
  <c r="H149" i="1" s="1"/>
  <c r="C149" i="1"/>
  <c r="D146" i="1"/>
  <c r="C146" i="1"/>
  <c r="H145" i="1"/>
  <c r="D145" i="1"/>
  <c r="C145" i="1"/>
  <c r="G145" i="1" s="1"/>
  <c r="G144" i="1"/>
  <c r="D144" i="1"/>
  <c r="C144" i="1"/>
  <c r="H143" i="1"/>
  <c r="G143" i="1"/>
  <c r="D143" i="1"/>
  <c r="C143" i="1"/>
  <c r="D142" i="1"/>
  <c r="C142" i="1"/>
  <c r="G141" i="1"/>
  <c r="D141" i="1"/>
  <c r="C141" i="1"/>
  <c r="H141" i="1" s="1"/>
  <c r="D140" i="1"/>
  <c r="C140" i="1"/>
  <c r="D139" i="1"/>
  <c r="G139" i="1" s="1"/>
  <c r="C139" i="1"/>
  <c r="H138" i="1"/>
  <c r="D138" i="1"/>
  <c r="G138" i="1" s="1"/>
  <c r="C138" i="1"/>
  <c r="H137" i="1"/>
  <c r="D137" i="1"/>
  <c r="C137" i="1"/>
  <c r="C136" i="1"/>
  <c r="C135" i="1"/>
  <c r="D134" i="1"/>
  <c r="C134" i="1"/>
  <c r="H134" i="1" s="1"/>
  <c r="D133" i="1"/>
  <c r="C133" i="1"/>
  <c r="D132" i="1"/>
  <c r="G132" i="1" s="1"/>
  <c r="C132" i="1"/>
  <c r="D131" i="1"/>
  <c r="C131" i="1"/>
  <c r="H131" i="1" s="1"/>
  <c r="D130" i="1"/>
  <c r="G130" i="1" s="1"/>
  <c r="C130" i="1"/>
  <c r="D129" i="1"/>
  <c r="C129" i="1"/>
  <c r="H128" i="1"/>
  <c r="D128" i="1"/>
  <c r="C128" i="1"/>
  <c r="D127" i="1"/>
  <c r="C127" i="1"/>
  <c r="D126" i="1"/>
  <c r="C126" i="1"/>
  <c r="H126" i="1" s="1"/>
  <c r="D125" i="1"/>
  <c r="H125" i="1" s="1"/>
  <c r="C125" i="1"/>
  <c r="D124" i="1"/>
  <c r="C124" i="1"/>
  <c r="D123" i="1"/>
  <c r="G123" i="1" s="1"/>
  <c r="C123" i="1"/>
  <c r="D122" i="1"/>
  <c r="C122" i="1"/>
  <c r="H122" i="1" s="1"/>
  <c r="D121" i="1"/>
  <c r="C121" i="1"/>
  <c r="D119" i="1"/>
  <c r="C119" i="1"/>
  <c r="D118" i="1"/>
  <c r="C118" i="1"/>
  <c r="D117" i="1"/>
  <c r="C117" i="1"/>
  <c r="D116" i="1"/>
  <c r="D115" i="1"/>
  <c r="C115" i="1"/>
  <c r="D114" i="1"/>
  <c r="C114" i="1"/>
  <c r="D113" i="1"/>
  <c r="C113" i="1"/>
  <c r="D112" i="1"/>
  <c r="C112" i="1"/>
  <c r="D111" i="1"/>
  <c r="C111" i="1"/>
  <c r="D110" i="1"/>
  <c r="C110" i="1"/>
  <c r="D109" i="1"/>
  <c r="C109" i="1"/>
  <c r="D108" i="1"/>
  <c r="C108" i="1"/>
  <c r="D107" i="1"/>
  <c r="G107" i="1" s="1"/>
  <c r="C107" i="1"/>
  <c r="D106" i="1"/>
  <c r="C106" i="1"/>
  <c r="D105" i="1"/>
  <c r="H105" i="1" s="1"/>
  <c r="C105" i="1"/>
  <c r="D104" i="1"/>
  <c r="C104" i="1"/>
  <c r="C103" i="1"/>
  <c r="D101" i="1"/>
  <c r="H101" i="1" s="1"/>
  <c r="C101" i="1"/>
  <c r="D100" i="1"/>
  <c r="C100" i="1"/>
  <c r="G99" i="1"/>
  <c r="D99" i="1"/>
  <c r="C99" i="1"/>
  <c r="D98" i="1"/>
  <c r="H98" i="1" s="1"/>
  <c r="C98" i="1"/>
  <c r="D97" i="1"/>
  <c r="H97" i="1" s="1"/>
  <c r="C97" i="1"/>
  <c r="D96" i="1"/>
  <c r="C96" i="1"/>
  <c r="D95" i="1"/>
  <c r="H95" i="1" s="1"/>
  <c r="C95" i="1"/>
  <c r="D94" i="1"/>
  <c r="H94" i="1" s="1"/>
  <c r="C94" i="1"/>
  <c r="H93" i="1"/>
  <c r="D93" i="1"/>
  <c r="G93" i="1" s="1"/>
  <c r="C93" i="1"/>
  <c r="D92" i="1"/>
  <c r="H92" i="1" s="1"/>
  <c r="C92" i="1"/>
  <c r="D91" i="1"/>
  <c r="C91" i="1"/>
  <c r="G91" i="1" s="1"/>
  <c r="D90" i="1"/>
  <c r="G90" i="1" s="1"/>
  <c r="C90" i="1"/>
  <c r="H89" i="1"/>
  <c r="G89" i="1"/>
  <c r="D89" i="1"/>
  <c r="C89" i="1"/>
  <c r="D88" i="1"/>
  <c r="C88" i="1"/>
  <c r="D87" i="1"/>
  <c r="G87" i="1" s="1"/>
  <c r="C87" i="1"/>
  <c r="D86" i="1"/>
  <c r="C86" i="1"/>
  <c r="D85" i="1"/>
  <c r="C85" i="1"/>
  <c r="G85" i="1" s="1"/>
  <c r="D84" i="1"/>
  <c r="H84" i="1" s="1"/>
  <c r="C84" i="1"/>
  <c r="D83" i="1"/>
  <c r="C83" i="1"/>
  <c r="H83" i="1" s="1"/>
  <c r="D82" i="1"/>
  <c r="C82" i="1"/>
  <c r="H82" i="1" s="1"/>
  <c r="D81" i="1"/>
  <c r="G81" i="1" s="1"/>
  <c r="C81" i="1"/>
  <c r="D80" i="1"/>
  <c r="C80" i="1"/>
  <c r="G80" i="1" s="1"/>
  <c r="D79" i="1"/>
  <c r="G79" i="1" s="1"/>
  <c r="C79" i="1"/>
  <c r="D77" i="1"/>
  <c r="G77" i="1" s="1"/>
  <c r="C77" i="1"/>
  <c r="D76" i="1"/>
  <c r="C76" i="1"/>
  <c r="H75" i="1"/>
  <c r="D75" i="1"/>
  <c r="C75" i="1"/>
  <c r="D74" i="1"/>
  <c r="C74" i="1"/>
  <c r="D73" i="1"/>
  <c r="C73" i="1"/>
  <c r="D72" i="1"/>
  <c r="H72" i="1" s="1"/>
  <c r="C72" i="1"/>
  <c r="D71" i="1"/>
  <c r="C71" i="1"/>
  <c r="D70" i="1"/>
  <c r="G70" i="1" s="1"/>
  <c r="C70" i="1"/>
  <c r="D69" i="1"/>
  <c r="C69" i="1"/>
  <c r="D68" i="1"/>
  <c r="H68" i="1" s="1"/>
  <c r="C68" i="1"/>
  <c r="D67" i="1"/>
  <c r="C67" i="1"/>
  <c r="D66" i="1"/>
  <c r="G66" i="1" s="1"/>
  <c r="C66" i="1"/>
  <c r="D65" i="1"/>
  <c r="C65" i="1"/>
  <c r="D64" i="1"/>
  <c r="H64" i="1" s="1"/>
  <c r="C64" i="1"/>
  <c r="D63" i="1"/>
  <c r="C63" i="1"/>
  <c r="D62" i="1"/>
  <c r="H62" i="1" s="1"/>
  <c r="C62" i="1"/>
  <c r="D61" i="1"/>
  <c r="C61" i="1"/>
  <c r="D60" i="1"/>
  <c r="H60" i="1" s="1"/>
  <c r="C60" i="1"/>
  <c r="D59" i="1"/>
  <c r="H59" i="1" s="1"/>
  <c r="C59" i="1"/>
  <c r="D58" i="1"/>
  <c r="C58" i="1"/>
  <c r="H57" i="1"/>
  <c r="D57" i="1"/>
  <c r="C57" i="1"/>
  <c r="G57" i="1" s="1"/>
  <c r="D56" i="1"/>
  <c r="H56" i="1" s="1"/>
  <c r="C56" i="1"/>
  <c r="D55" i="1"/>
  <c r="C55" i="1"/>
  <c r="H55" i="1" s="1"/>
  <c r="D54" i="1"/>
  <c r="C54" i="1"/>
  <c r="H53" i="1"/>
  <c r="G53" i="1"/>
  <c r="D53" i="1"/>
  <c r="C53" i="1"/>
  <c r="H52" i="1"/>
  <c r="G52" i="1"/>
  <c r="D52" i="1"/>
  <c r="C52" i="1"/>
  <c r="D51" i="1"/>
  <c r="G51" i="1" s="1"/>
  <c r="C51" i="1"/>
  <c r="C50" i="1"/>
  <c r="D49" i="1"/>
  <c r="G49" i="1" s="1"/>
  <c r="C49" i="1"/>
  <c r="D48" i="1"/>
  <c r="H48" i="1" s="1"/>
  <c r="C48" i="1"/>
  <c r="D47" i="1"/>
  <c r="C47" i="1"/>
  <c r="H47" i="1" s="1"/>
  <c r="D45" i="1"/>
  <c r="C45" i="1"/>
  <c r="H45" i="1" s="1"/>
  <c r="D44" i="1"/>
  <c r="C44" i="1"/>
  <c r="H44" i="1" s="1"/>
  <c r="D43" i="1"/>
  <c r="C43" i="1"/>
  <c r="H43" i="1" s="1"/>
  <c r="H42" i="1"/>
  <c r="D42" i="1"/>
  <c r="C42" i="1"/>
  <c r="G42" i="1" s="1"/>
  <c r="C41" i="1"/>
  <c r="H39" i="1"/>
  <c r="D39" i="1"/>
  <c r="C39" i="1"/>
  <c r="G39" i="1" s="1"/>
  <c r="D38" i="1"/>
  <c r="G38" i="1" s="1"/>
  <c r="C38" i="1"/>
  <c r="D37" i="1"/>
  <c r="C37" i="1"/>
  <c r="H37" i="1" s="1"/>
  <c r="D36" i="1"/>
  <c r="C36" i="1"/>
  <c r="D35" i="1"/>
  <c r="G35" i="1" s="1"/>
  <c r="C35" i="1"/>
  <c r="D34" i="1"/>
  <c r="C34" i="1"/>
  <c r="D33" i="1"/>
  <c r="H33" i="1" s="1"/>
  <c r="C33" i="1"/>
  <c r="D32" i="1"/>
  <c r="C32" i="1"/>
  <c r="H31" i="1"/>
  <c r="D31" i="1"/>
  <c r="C31" i="1"/>
  <c r="D30" i="1"/>
  <c r="C30" i="1"/>
  <c r="D29" i="1"/>
  <c r="C29" i="1"/>
  <c r="D28" i="1"/>
  <c r="C28" i="1"/>
  <c r="D27" i="1"/>
  <c r="C27" i="1"/>
  <c r="H27" i="1" s="1"/>
  <c r="D26" i="1"/>
  <c r="G26" i="1" s="1"/>
  <c r="C26" i="1"/>
  <c r="D25" i="1"/>
  <c r="C25" i="1"/>
  <c r="D24" i="1"/>
  <c r="G24" i="1" s="1"/>
  <c r="C24" i="1"/>
  <c r="D23" i="1"/>
  <c r="C23" i="1"/>
  <c r="H23" i="1" s="1"/>
  <c r="D22" i="1"/>
  <c r="C22" i="1"/>
  <c r="D21" i="1"/>
  <c r="G21" i="1" s="1"/>
  <c r="C21" i="1"/>
  <c r="D20" i="1"/>
  <c r="C20" i="1"/>
  <c r="C19" i="1"/>
  <c r="D18" i="1"/>
  <c r="C18" i="1"/>
  <c r="D17" i="1"/>
  <c r="C17" i="1"/>
  <c r="D16" i="1"/>
  <c r="C16" i="1"/>
  <c r="D15" i="1"/>
  <c r="C15" i="1"/>
  <c r="D14" i="1"/>
  <c r="C14" i="1"/>
  <c r="D13" i="1"/>
  <c r="C13" i="1"/>
  <c r="D12" i="1"/>
  <c r="C12" i="1"/>
  <c r="D11" i="1"/>
  <c r="C11" i="1"/>
  <c r="D10" i="1"/>
  <c r="C10" i="1"/>
  <c r="D9" i="1"/>
  <c r="C9" i="1"/>
  <c r="D8" i="1"/>
  <c r="C8" i="1"/>
  <c r="G8" i="1" s="1"/>
  <c r="D7" i="1"/>
  <c r="H7" i="1" s="1"/>
  <c r="C7" i="1"/>
  <c r="D6" i="1"/>
  <c r="C6" i="1"/>
  <c r="D5" i="1"/>
  <c r="H5" i="1" s="1"/>
  <c r="C5" i="1"/>
  <c r="D4" i="1"/>
  <c r="C4" i="1"/>
  <c r="H277" i="1" l="1"/>
  <c r="G277" i="1"/>
  <c r="H283" i="1"/>
  <c r="G283" i="1"/>
  <c r="H433" i="1"/>
  <c r="G433" i="1"/>
  <c r="G603" i="1"/>
  <c r="H603" i="1"/>
  <c r="H1496" i="1"/>
  <c r="G1496" i="1"/>
  <c r="F106" i="5"/>
  <c r="C1084" i="1"/>
  <c r="E114" i="6"/>
  <c r="D1409" i="1"/>
  <c r="H9" i="1"/>
  <c r="H17" i="1"/>
  <c r="G28" i="1"/>
  <c r="G47" i="1"/>
  <c r="H77" i="1"/>
  <c r="G83" i="1"/>
  <c r="H162" i="1"/>
  <c r="G176" i="1"/>
  <c r="H188" i="1"/>
  <c r="H190" i="1"/>
  <c r="G222" i="1"/>
  <c r="H224" i="1"/>
  <c r="G226" i="1"/>
  <c r="H228" i="1"/>
  <c r="H252" i="1"/>
  <c r="G252" i="1"/>
  <c r="G263" i="1"/>
  <c r="G288" i="1"/>
  <c r="H291" i="1"/>
  <c r="G295" i="1"/>
  <c r="G311" i="1"/>
  <c r="H320" i="1"/>
  <c r="G320" i="1"/>
  <c r="H326" i="1"/>
  <c r="H328" i="1"/>
  <c r="G341" i="1"/>
  <c r="H361" i="1"/>
  <c r="G365" i="1"/>
  <c r="H367" i="1"/>
  <c r="G395" i="1"/>
  <c r="H397" i="1"/>
  <c r="H417" i="1"/>
  <c r="H420" i="1"/>
  <c r="H422" i="1"/>
  <c r="H424" i="1"/>
  <c r="G438" i="1"/>
  <c r="H449" i="1"/>
  <c r="H451" i="1"/>
  <c r="H464" i="1"/>
  <c r="G477" i="1"/>
  <c r="G480" i="1"/>
  <c r="H504" i="1"/>
  <c r="G504" i="1"/>
  <c r="H515" i="1"/>
  <c r="H518" i="1"/>
  <c r="G520" i="1"/>
  <c r="H540" i="1"/>
  <c r="H550" i="1"/>
  <c r="G550" i="1"/>
  <c r="G559" i="1"/>
  <c r="H559" i="1"/>
  <c r="G1424" i="1"/>
  <c r="H1424" i="1"/>
  <c r="F164" i="5"/>
  <c r="C1142" i="1"/>
  <c r="F118" i="6"/>
  <c r="C1412" i="1"/>
  <c r="H13" i="1"/>
  <c r="G23" i="1"/>
  <c r="G30" i="1"/>
  <c r="H35" i="1"/>
  <c r="G48" i="1"/>
  <c r="H51" i="1"/>
  <c r="G55" i="1"/>
  <c r="G59" i="1"/>
  <c r="G74" i="1"/>
  <c r="G127" i="1"/>
  <c r="H6" i="1"/>
  <c r="G98" i="1"/>
  <c r="H109" i="1"/>
  <c r="H113" i="1"/>
  <c r="H117" i="1"/>
  <c r="G122" i="1"/>
  <c r="G131" i="1"/>
  <c r="G134" i="1"/>
  <c r="H161" i="1"/>
  <c r="G161" i="1"/>
  <c r="H175" i="1"/>
  <c r="G175" i="1"/>
  <c r="H178" i="1"/>
  <c r="H187" i="1"/>
  <c r="G187" i="1"/>
  <c r="G208" i="1"/>
  <c r="H242" i="1"/>
  <c r="H244" i="1"/>
  <c r="H247" i="1"/>
  <c r="H250" i="1"/>
  <c r="G273" i="1"/>
  <c r="H280" i="1"/>
  <c r="G280" i="1"/>
  <c r="H282" i="1"/>
  <c r="G282" i="1"/>
  <c r="H284" i="1"/>
  <c r="G284" i="1"/>
  <c r="H317" i="1"/>
  <c r="H323" i="1"/>
  <c r="H330" i="1"/>
  <c r="H379" i="1"/>
  <c r="H381" i="1"/>
  <c r="G394" i="1"/>
  <c r="H413" i="1"/>
  <c r="G430" i="1"/>
  <c r="H437" i="1"/>
  <c r="G437" i="1"/>
  <c r="G446" i="1"/>
  <c r="G467" i="1"/>
  <c r="G471" i="1"/>
  <c r="H484" i="1"/>
  <c r="H487" i="1"/>
  <c r="H502" i="1"/>
  <c r="H508" i="1"/>
  <c r="G508" i="1"/>
  <c r="H514" i="1"/>
  <c r="G514" i="1"/>
  <c r="H532" i="1"/>
  <c r="H555" i="1"/>
  <c r="G557" i="1"/>
  <c r="H575" i="1"/>
  <c r="G577" i="1"/>
  <c r="H577" i="1"/>
  <c r="H598" i="1"/>
  <c r="G598" i="1"/>
  <c r="H281" i="1"/>
  <c r="G281" i="1"/>
  <c r="J1446" i="1"/>
  <c r="G1446" i="1"/>
  <c r="D1023" i="1"/>
  <c r="E12" i="5"/>
  <c r="D990" i="1" s="1"/>
  <c r="H287" i="9"/>
  <c r="E287" i="9" s="1"/>
  <c r="B287" i="9" s="1"/>
  <c r="D1127" i="1"/>
  <c r="H11" i="1"/>
  <c r="H15" i="1"/>
  <c r="H21" i="1"/>
  <c r="G37" i="1"/>
  <c r="G45" i="1"/>
  <c r="H49" i="1"/>
  <c r="G72" i="1"/>
  <c r="H86" i="1"/>
  <c r="G88" i="1"/>
  <c r="D103" i="1"/>
  <c r="G103" i="1" s="1"/>
  <c r="H4" i="1"/>
  <c r="H8" i="1"/>
  <c r="H20" i="1"/>
  <c r="G25" i="1"/>
  <c r="G27" i="1"/>
  <c r="H32" i="1"/>
  <c r="G34" i="1"/>
  <c r="G43" i="1"/>
  <c r="G44" i="1"/>
  <c r="H58" i="1"/>
  <c r="H61" i="1"/>
  <c r="H63" i="1"/>
  <c r="H65" i="1"/>
  <c r="H67" i="1"/>
  <c r="H69" i="1"/>
  <c r="H71" i="1"/>
  <c r="H80" i="1"/>
  <c r="H91" i="1"/>
  <c r="G97" i="1"/>
  <c r="G101" i="1"/>
  <c r="H107" i="1"/>
  <c r="H111" i="1"/>
  <c r="H115" i="1"/>
  <c r="H119" i="1"/>
  <c r="G129" i="1"/>
  <c r="H142" i="1"/>
  <c r="H10" i="1"/>
  <c r="H12" i="1"/>
  <c r="G14" i="1"/>
  <c r="H16" i="1"/>
  <c r="H18" i="1"/>
  <c r="G22" i="1"/>
  <c r="H29" i="1"/>
  <c r="G31" i="1"/>
  <c r="G36" i="1"/>
  <c r="D41" i="1"/>
  <c r="H54" i="1"/>
  <c r="G73" i="1"/>
  <c r="G75" i="1"/>
  <c r="H81" i="1"/>
  <c r="G82" i="1"/>
  <c r="H85" i="1"/>
  <c r="G95" i="1"/>
  <c r="H96" i="1"/>
  <c r="H100" i="1"/>
  <c r="H104" i="1"/>
  <c r="H106" i="1"/>
  <c r="C116" i="1"/>
  <c r="G124" i="1"/>
  <c r="G126" i="1"/>
  <c r="H132" i="1"/>
  <c r="H133" i="1"/>
  <c r="G137" i="1"/>
  <c r="H139" i="1"/>
  <c r="H168" i="1"/>
  <c r="H170" i="1"/>
  <c r="H185" i="1"/>
  <c r="H195" i="1"/>
  <c r="H207" i="1"/>
  <c r="G207" i="1"/>
  <c r="H217" i="1"/>
  <c r="H234" i="1"/>
  <c r="H237" i="1"/>
  <c r="G241" i="1"/>
  <c r="G253" i="1"/>
  <c r="H278" i="1"/>
  <c r="H301" i="1"/>
  <c r="H316" i="1"/>
  <c r="G316" i="1"/>
  <c r="H321" i="1"/>
  <c r="G322" i="1"/>
  <c r="H332" i="1"/>
  <c r="G336" i="1"/>
  <c r="G348" i="1"/>
  <c r="H349" i="1"/>
  <c r="G352" i="1"/>
  <c r="H370" i="1"/>
  <c r="H374" i="1"/>
  <c r="H385" i="1"/>
  <c r="H389" i="1"/>
  <c r="H390" i="1"/>
  <c r="G393" i="1"/>
  <c r="H406" i="1"/>
  <c r="G406" i="1"/>
  <c r="H426" i="1"/>
  <c r="H428" i="1"/>
  <c r="H434" i="1"/>
  <c r="H483" i="1"/>
  <c r="G483" i="1"/>
  <c r="H505" i="1"/>
  <c r="G506" i="1"/>
  <c r="H512" i="1"/>
  <c r="H531" i="1"/>
  <c r="G531" i="1"/>
  <c r="G553" i="1"/>
  <c r="G554" i="1"/>
  <c r="G565" i="1"/>
  <c r="G592" i="1"/>
  <c r="G1420" i="1"/>
  <c r="H1420" i="1"/>
  <c r="G1432" i="1"/>
  <c r="H1432" i="1"/>
  <c r="H1440" i="1"/>
  <c r="J1440" i="1"/>
  <c r="G1440" i="1"/>
  <c r="J1450" i="1"/>
  <c r="G1450" i="1"/>
  <c r="J1463" i="1"/>
  <c r="G1463" i="1"/>
  <c r="I1463" i="1" s="1"/>
  <c r="J1473" i="1"/>
  <c r="G1473" i="1"/>
  <c r="I1473" i="1" s="1"/>
  <c r="H1476" i="1"/>
  <c r="G1476" i="1"/>
  <c r="I1476" i="1" s="1"/>
  <c r="H1503" i="1"/>
  <c r="G1503" i="1"/>
  <c r="G549" i="1"/>
  <c r="F581" i="4"/>
  <c r="C575" i="1"/>
  <c r="H142" i="9"/>
  <c r="D597" i="1"/>
  <c r="H597" i="1" s="1"/>
  <c r="H146" i="1"/>
  <c r="H150" i="1"/>
  <c r="G152" i="1"/>
  <c r="H157" i="1"/>
  <c r="G167" i="1"/>
  <c r="H179" i="1"/>
  <c r="H182" i="1"/>
  <c r="G186" i="1"/>
  <c r="H196" i="1"/>
  <c r="H205" i="1"/>
  <c r="H210" i="1"/>
  <c r="H212" i="1"/>
  <c r="H214" i="1"/>
  <c r="H216" i="1"/>
  <c r="H219" i="1"/>
  <c r="H221" i="1"/>
  <c r="H230" i="1"/>
  <c r="H232" i="1"/>
  <c r="H239" i="1"/>
  <c r="H258" i="1"/>
  <c r="G260" i="1"/>
  <c r="H262" i="1"/>
  <c r="H266" i="1"/>
  <c r="H269" i="1"/>
  <c r="H272" i="1"/>
  <c r="G276" i="1"/>
  <c r="H290" i="1"/>
  <c r="H297" i="1"/>
  <c r="H302" i="1"/>
  <c r="H308" i="1"/>
  <c r="G310" i="1"/>
  <c r="G325" i="1"/>
  <c r="H331" i="1"/>
  <c r="H354" i="1"/>
  <c r="H356" i="1"/>
  <c r="G360" i="1"/>
  <c r="G364" i="1"/>
  <c r="G369" i="1"/>
  <c r="H372" i="1"/>
  <c r="H378" i="1"/>
  <c r="H386" i="1"/>
  <c r="H400" i="1"/>
  <c r="H412" i="1"/>
  <c r="G427" i="1"/>
  <c r="H432" i="1"/>
  <c r="G440" i="1"/>
  <c r="H442" i="1"/>
  <c r="H445" i="1"/>
  <c r="H448" i="1"/>
  <c r="H454" i="1"/>
  <c r="H456" i="1"/>
  <c r="H458" i="1"/>
  <c r="H460" i="1"/>
  <c r="H462" i="1"/>
  <c r="H470" i="1"/>
  <c r="H474" i="1"/>
  <c r="G476" i="1"/>
  <c r="H492" i="1"/>
  <c r="G503" i="1"/>
  <c r="G513" i="1"/>
  <c r="G535" i="1"/>
  <c r="H542" i="1"/>
  <c r="H569" i="1"/>
  <c r="G569" i="1"/>
  <c r="J1456" i="1"/>
  <c r="G1456" i="1"/>
  <c r="J1467" i="1"/>
  <c r="G1467" i="1"/>
  <c r="I1467" i="1" s="1"/>
  <c r="H1512" i="1"/>
  <c r="G1512" i="1"/>
  <c r="F264" i="4"/>
  <c r="D263" i="4"/>
  <c r="G76" i="1"/>
  <c r="H99" i="1"/>
  <c r="H108" i="1"/>
  <c r="H110" i="1"/>
  <c r="G112" i="1"/>
  <c r="H114" i="1"/>
  <c r="H116" i="1"/>
  <c r="H118" i="1"/>
  <c r="G121" i="1"/>
  <c r="G128" i="1"/>
  <c r="H140" i="1"/>
  <c r="H144" i="1"/>
  <c r="G154" i="1"/>
  <c r="G156" i="1"/>
  <c r="H200" i="1"/>
  <c r="H202" i="1"/>
  <c r="H204" i="1"/>
  <c r="H225" i="1"/>
  <c r="G227" i="1"/>
  <c r="H236" i="1"/>
  <c r="G238" i="1"/>
  <c r="H243" i="1"/>
  <c r="H246" i="1"/>
  <c r="H251" i="1"/>
  <c r="H256" i="1"/>
  <c r="G265" i="1"/>
  <c r="H274" i="1"/>
  <c r="H279" i="1"/>
  <c r="H289" i="1"/>
  <c r="H292" i="1"/>
  <c r="H296" i="1"/>
  <c r="H300" i="1"/>
  <c r="G307" i="1"/>
  <c r="H315" i="1"/>
  <c r="H319" i="1"/>
  <c r="G324" i="1"/>
  <c r="H327" i="1"/>
  <c r="G333" i="1"/>
  <c r="H335" i="1"/>
  <c r="H340" i="1"/>
  <c r="H343" i="1"/>
  <c r="H347" i="1"/>
  <c r="G359" i="1"/>
  <c r="G363" i="1"/>
  <c r="H366" i="1"/>
  <c r="H371" i="1"/>
  <c r="H376" i="1"/>
  <c r="H380" i="1"/>
  <c r="G384" i="1"/>
  <c r="H388" i="1"/>
  <c r="H396" i="1"/>
  <c r="H399" i="1"/>
  <c r="H405" i="1"/>
  <c r="H419" i="1"/>
  <c r="H421" i="1"/>
  <c r="H423" i="1"/>
  <c r="H425" i="1"/>
  <c r="G431" i="1"/>
  <c r="H436" i="1"/>
  <c r="G447" i="1"/>
  <c r="H450" i="1"/>
  <c r="H452" i="1"/>
  <c r="H469" i="1"/>
  <c r="H482" i="1"/>
  <c r="H486" i="1"/>
  <c r="H488" i="1"/>
  <c r="H490" i="1"/>
  <c r="H494" i="1"/>
  <c r="H498" i="1"/>
  <c r="H500" i="1"/>
  <c r="H507" i="1"/>
  <c r="G511" i="1"/>
  <c r="H517" i="1"/>
  <c r="H524" i="1"/>
  <c r="H526" i="1"/>
  <c r="H528" i="1"/>
  <c r="H530" i="1"/>
  <c r="H533" i="1"/>
  <c r="G539" i="1"/>
  <c r="G541" i="1"/>
  <c r="G545" i="1"/>
  <c r="H547" i="1"/>
  <c r="H548" i="1"/>
  <c r="H585" i="1"/>
  <c r="H595" i="1"/>
  <c r="H602" i="1"/>
  <c r="G613" i="1"/>
  <c r="H1444" i="1"/>
  <c r="J1444" i="1"/>
  <c r="G1444" i="1"/>
  <c r="H1446" i="1"/>
  <c r="J1460" i="1"/>
  <c r="G1460" i="1"/>
  <c r="I1471" i="1"/>
  <c r="H1487" i="1"/>
  <c r="G1487" i="1"/>
  <c r="H566" i="1"/>
  <c r="H568" i="1"/>
  <c r="H571" i="1"/>
  <c r="H579" i="1"/>
  <c r="H581" i="1"/>
  <c r="H584" i="1"/>
  <c r="H589" i="1"/>
  <c r="H593" i="1"/>
  <c r="H596" i="1"/>
  <c r="G609" i="1"/>
  <c r="G611" i="1"/>
  <c r="H614" i="1"/>
  <c r="H616" i="1"/>
  <c r="G620" i="1"/>
  <c r="H623" i="1"/>
  <c r="H626" i="1"/>
  <c r="H631" i="1"/>
  <c r="D421" i="4"/>
  <c r="C415" i="1" s="1"/>
  <c r="F422" i="4"/>
  <c r="D515" i="4"/>
  <c r="F516" i="4"/>
  <c r="E7" i="5"/>
  <c r="G286" i="9"/>
  <c r="D87" i="5"/>
  <c r="F88" i="5"/>
  <c r="I32" i="3"/>
  <c r="D1475" i="1"/>
  <c r="H1475" i="1" s="1"/>
  <c r="G1265" i="1"/>
  <c r="H1267" i="1"/>
  <c r="G1428" i="1"/>
  <c r="H1442" i="1"/>
  <c r="J1448" i="1"/>
  <c r="J1452" i="1"/>
  <c r="J1458" i="1"/>
  <c r="J1465" i="1"/>
  <c r="J1471" i="1"/>
  <c r="H1478" i="1"/>
  <c r="I1478" i="1" s="1"/>
  <c r="H1482" i="1"/>
  <c r="G1482" i="1"/>
  <c r="G1492" i="1"/>
  <c r="G1499" i="1"/>
  <c r="G1508" i="1"/>
  <c r="G1515" i="1"/>
  <c r="G1527" i="1"/>
  <c r="G1531" i="1"/>
  <c r="G1535" i="1"/>
  <c r="G1539" i="1"/>
  <c r="G1543" i="1"/>
  <c r="G1547" i="1"/>
  <c r="G1551" i="1"/>
  <c r="G1555" i="1"/>
  <c r="G1559" i="1"/>
  <c r="G1563" i="1"/>
  <c r="G1567" i="1"/>
  <c r="G1571" i="1"/>
  <c r="G1575" i="1"/>
  <c r="G1579" i="1"/>
  <c r="D472" i="4"/>
  <c r="F626" i="4"/>
  <c r="D625" i="4"/>
  <c r="D134" i="5"/>
  <c r="F135" i="5"/>
  <c r="H546" i="1"/>
  <c r="H552" i="1"/>
  <c r="H556" i="1"/>
  <c r="H567" i="1"/>
  <c r="H570" i="1"/>
  <c r="H578" i="1"/>
  <c r="H580" i="1"/>
  <c r="G582" i="1"/>
  <c r="H588" i="1"/>
  <c r="H594" i="1"/>
  <c r="H610" i="1"/>
  <c r="G612" i="1"/>
  <c r="H615" i="1"/>
  <c r="G617" i="1"/>
  <c r="H622" i="1"/>
  <c r="H625" i="1"/>
  <c r="H632" i="1"/>
  <c r="H1266" i="1"/>
  <c r="H1419" i="1"/>
  <c r="G1427" i="1"/>
  <c r="H1431" i="1"/>
  <c r="G1438" i="1"/>
  <c r="J1464" i="1"/>
  <c r="J1468" i="1"/>
  <c r="J1474" i="1"/>
  <c r="D106" i="4"/>
  <c r="D163" i="4"/>
  <c r="C159" i="1" s="1"/>
  <c r="F164" i="4"/>
  <c r="H240" i="1"/>
  <c r="D311" i="4"/>
  <c r="D363" i="4"/>
  <c r="C358" i="1" s="1"/>
  <c r="D5" i="6"/>
  <c r="F6" i="6"/>
  <c r="D89" i="6"/>
  <c r="F90" i="6"/>
  <c r="H489" i="1"/>
  <c r="G496" i="1"/>
  <c r="G537" i="1"/>
  <c r="E35" i="6"/>
  <c r="D49" i="8"/>
  <c r="H19" i="1"/>
  <c r="D50" i="4"/>
  <c r="C46" i="1" s="1"/>
  <c r="D215" i="4"/>
  <c r="D224" i="4"/>
  <c r="F417" i="4"/>
  <c r="D529" i="4"/>
  <c r="D567" i="4"/>
  <c r="F567" i="4" s="1"/>
  <c r="D593" i="4"/>
  <c r="E190" i="5"/>
  <c r="E238" i="5"/>
  <c r="D1215" i="1" s="1"/>
  <c r="B273" i="9"/>
  <c r="E22" i="9"/>
  <c r="B22" i="9" s="1"/>
  <c r="E30" i="9"/>
  <c r="B30" i="9" s="1"/>
  <c r="E34" i="9"/>
  <c r="B34" i="9" s="1"/>
  <c r="E39" i="9"/>
  <c r="B39" i="9" s="1"/>
  <c r="E43" i="9"/>
  <c r="B43"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B132" i="9"/>
  <c r="E133" i="9"/>
  <c r="B133" i="9" s="1"/>
  <c r="E137" i="9"/>
  <c r="B137" i="9" s="1"/>
  <c r="B140" i="9"/>
  <c r="E141" i="9"/>
  <c r="B141" i="9" s="1"/>
  <c r="B215" i="9"/>
  <c r="F221" i="9"/>
  <c r="F226" i="9"/>
  <c r="B226" i="9" s="1"/>
  <c r="B235" i="9"/>
  <c r="F238" i="9"/>
  <c r="B238" i="9" s="1"/>
  <c r="F242" i="9"/>
  <c r="B242" i="9" s="1"/>
  <c r="F246" i="9"/>
  <c r="B246" i="9" s="1"/>
  <c r="F250" i="9"/>
  <c r="B250" i="9" s="1"/>
  <c r="B280" i="9"/>
  <c r="E281" i="9"/>
  <c r="B281" i="9" s="1"/>
  <c r="J1476" i="1"/>
  <c r="E82" i="4"/>
  <c r="D78" i="1" s="1"/>
  <c r="H255" i="1"/>
  <c r="E142" i="9"/>
  <c r="B142" i="9" s="1"/>
  <c r="H599" i="1"/>
  <c r="F13" i="5"/>
  <c r="F79" i="5"/>
  <c r="E245" i="5"/>
  <c r="D1222" i="1" s="1"/>
  <c r="D114" i="6"/>
  <c r="D6" i="7"/>
  <c r="E38" i="9"/>
  <c r="B38" i="9" s="1"/>
  <c r="E42" i="9"/>
  <c r="B42" i="9" s="1"/>
  <c r="E46" i="9"/>
  <c r="B46" i="9" s="1"/>
  <c r="E51" i="9"/>
  <c r="B51" i="9" s="1"/>
  <c r="E55" i="9"/>
  <c r="B55" i="9" s="1"/>
  <c r="E59" i="9"/>
  <c r="B59" i="9" s="1"/>
  <c r="E123" i="9"/>
  <c r="B123" i="9" s="1"/>
  <c r="E146" i="9"/>
  <c r="B146" i="9" s="1"/>
  <c r="E150" i="9"/>
  <c r="B150" i="9" s="1"/>
  <c r="E154" i="9"/>
  <c r="B154" i="9" s="1"/>
  <c r="E158" i="9"/>
  <c r="B158" i="9" s="1"/>
  <c r="F223" i="9"/>
  <c r="B223" i="9" s="1"/>
  <c r="F230" i="9"/>
  <c r="B230" i="9" s="1"/>
  <c r="F241" i="9"/>
  <c r="F262" i="9"/>
  <c r="B262" i="9" s="1"/>
  <c r="F265" i="9"/>
  <c r="E272" i="9"/>
  <c r="E285" i="9"/>
  <c r="B285" i="9" s="1"/>
  <c r="B47" i="9"/>
  <c r="E144" i="9"/>
  <c r="B144" i="9" s="1"/>
  <c r="F275" i="9"/>
  <c r="E290" i="9"/>
  <c r="B290" i="9" s="1"/>
  <c r="H288" i="1"/>
  <c r="E283" i="9"/>
  <c r="B283" i="9" s="1"/>
  <c r="E159" i="9"/>
  <c r="B159" i="9" s="1"/>
  <c r="F269" i="9"/>
  <c r="B269" i="9" s="1"/>
  <c r="E147" i="9"/>
  <c r="B147" i="9" s="1"/>
  <c r="E143" i="9"/>
  <c r="B143" i="9" s="1"/>
  <c r="F259" i="9"/>
  <c r="F257" i="9"/>
  <c r="E136" i="9"/>
  <c r="B136" i="9" s="1"/>
  <c r="E131" i="9"/>
  <c r="B131" i="9" s="1"/>
  <c r="E128" i="9"/>
  <c r="B128" i="9" s="1"/>
  <c r="B253" i="9"/>
  <c r="F251" i="9"/>
  <c r="B251" i="9" s="1"/>
  <c r="E115" i="9"/>
  <c r="B115" i="9" s="1"/>
  <c r="E108" i="9"/>
  <c r="B108" i="9" s="1"/>
  <c r="F245" i="9"/>
  <c r="E104" i="9"/>
  <c r="B104" i="9" s="1"/>
  <c r="E103" i="9"/>
  <c r="B103" i="9" s="1"/>
  <c r="E100" i="9"/>
  <c r="B100" i="9" s="1"/>
  <c r="E99" i="9"/>
  <c r="B99" i="9" s="1"/>
  <c r="E95" i="9"/>
  <c r="B95" i="9" s="1"/>
  <c r="E92" i="9"/>
  <c r="B92" i="9" s="1"/>
  <c r="E88" i="9"/>
  <c r="B88" i="9" s="1"/>
  <c r="E83" i="9"/>
  <c r="B83" i="9" s="1"/>
  <c r="E79" i="9"/>
  <c r="B79" i="9" s="1"/>
  <c r="F229" i="9"/>
  <c r="B229" i="9" s="1"/>
  <c r="E68" i="9"/>
  <c r="B68" i="9" s="1"/>
  <c r="E60" i="9"/>
  <c r="B60" i="9" s="1"/>
  <c r="E56" i="9"/>
  <c r="B56" i="9" s="1"/>
  <c r="E53" i="9"/>
  <c r="B53" i="9" s="1"/>
  <c r="E45" i="9"/>
  <c r="B45" i="9" s="1"/>
  <c r="E44" i="9"/>
  <c r="B44" i="9" s="1"/>
  <c r="E36" i="9"/>
  <c r="B36" i="9" s="1"/>
  <c r="E33" i="9"/>
  <c r="B33" i="9" s="1"/>
  <c r="E31" i="9"/>
  <c r="B31" i="9" s="1"/>
  <c r="E29" i="9"/>
  <c r="B29" i="9" s="1"/>
  <c r="E28" i="9"/>
  <c r="B28" i="9" s="1"/>
  <c r="E21" i="9"/>
  <c r="B21" i="9" s="1"/>
  <c r="G627" i="1"/>
  <c r="G625" i="1"/>
  <c r="G623" i="1"/>
  <c r="E625" i="4"/>
  <c r="D619" i="1" s="1"/>
  <c r="G622" i="1"/>
  <c r="H620" i="1"/>
  <c r="G618" i="1"/>
  <c r="G616" i="1"/>
  <c r="E156" i="9"/>
  <c r="B156" i="9" s="1"/>
  <c r="G615" i="1"/>
  <c r="E155" i="9"/>
  <c r="B155" i="9" s="1"/>
  <c r="G614" i="1"/>
  <c r="H611" i="1"/>
  <c r="E152" i="9"/>
  <c r="B152" i="9" s="1"/>
  <c r="G610" i="1"/>
  <c r="H609" i="1"/>
  <c r="E151" i="9"/>
  <c r="B151" i="9" s="1"/>
  <c r="G606" i="1"/>
  <c r="F267" i="9"/>
  <c r="E148" i="9"/>
  <c r="B148" i="9" s="1"/>
  <c r="G605" i="1"/>
  <c r="G604" i="1"/>
  <c r="B265" i="9"/>
  <c r="G601" i="1"/>
  <c r="F263" i="9"/>
  <c r="G599" i="1"/>
  <c r="G597" i="1"/>
  <c r="G596" i="1"/>
  <c r="F261" i="9"/>
  <c r="B261" i="9" s="1"/>
  <c r="G593" i="1"/>
  <c r="E593" i="4"/>
  <c r="D587" i="1" s="1"/>
  <c r="E139" i="9"/>
  <c r="B139" i="9" s="1"/>
  <c r="G591" i="1"/>
  <c r="B257" i="9"/>
  <c r="E135" i="9"/>
  <c r="B135" i="9" s="1"/>
  <c r="G588" i="1"/>
  <c r="G586" i="1"/>
  <c r="G581" i="1"/>
  <c r="G579" i="1"/>
  <c r="G580" i="1"/>
  <c r="E580" i="4"/>
  <c r="D574" i="1" s="1"/>
  <c r="G578" i="1"/>
  <c r="H576" i="1"/>
  <c r="G575" i="1"/>
  <c r="G573" i="1"/>
  <c r="G572" i="1"/>
  <c r="G570" i="1"/>
  <c r="G567" i="1"/>
  <c r="G566" i="1"/>
  <c r="H562" i="1"/>
  <c r="G562" i="1"/>
  <c r="G564" i="1"/>
  <c r="E567" i="4"/>
  <c r="D561" i="1" s="1"/>
  <c r="G560" i="1"/>
  <c r="G558" i="1"/>
  <c r="G556" i="1"/>
  <c r="H549" i="1"/>
  <c r="G552" i="1"/>
  <c r="G551" i="1"/>
  <c r="G548" i="1"/>
  <c r="H544" i="1"/>
  <c r="G544" i="1"/>
  <c r="G546" i="1"/>
  <c r="E127" i="9"/>
  <c r="B127" i="9" s="1"/>
  <c r="G543" i="1"/>
  <c r="G542" i="1"/>
  <c r="G540" i="1"/>
  <c r="F255" i="9"/>
  <c r="B255" i="9" s="1"/>
  <c r="H539" i="1"/>
  <c r="E124" i="9"/>
  <c r="B124" i="9" s="1"/>
  <c r="H537" i="1"/>
  <c r="G536" i="1"/>
  <c r="H535" i="1"/>
  <c r="E120" i="9"/>
  <c r="B120" i="9" s="1"/>
  <c r="G532" i="1"/>
  <c r="E119" i="9"/>
  <c r="B119" i="9" s="1"/>
  <c r="G530" i="1"/>
  <c r="E529" i="4"/>
  <c r="D523" i="1" s="1"/>
  <c r="B249" i="9"/>
  <c r="G529" i="1"/>
  <c r="F249" i="9"/>
  <c r="G528" i="1"/>
  <c r="G527" i="1"/>
  <c r="G526" i="1"/>
  <c r="G524" i="1"/>
  <c r="G525" i="1"/>
  <c r="G521" i="1"/>
  <c r="H519" i="1"/>
  <c r="G519" i="1"/>
  <c r="G518" i="1"/>
  <c r="G517" i="1"/>
  <c r="G515" i="1"/>
  <c r="H510" i="1"/>
  <c r="G510" i="1"/>
  <c r="E515" i="4"/>
  <c r="D509" i="1" s="1"/>
  <c r="E116" i="9"/>
  <c r="B116" i="9" s="1"/>
  <c r="G507" i="1"/>
  <c r="E112" i="9"/>
  <c r="B112" i="9" s="1"/>
  <c r="E111" i="9"/>
  <c r="B111" i="9" s="1"/>
  <c r="H501" i="1"/>
  <c r="G501" i="1"/>
  <c r="G500" i="1"/>
  <c r="H499" i="1"/>
  <c r="F247" i="9"/>
  <c r="B247" i="9" s="1"/>
  <c r="G498" i="1"/>
  <c r="H496" i="1"/>
  <c r="E107" i="9"/>
  <c r="B107" i="9" s="1"/>
  <c r="H495" i="1"/>
  <c r="G494" i="1"/>
  <c r="F243" i="9"/>
  <c r="B243" i="9" s="1"/>
  <c r="G493" i="1"/>
  <c r="B241" i="9"/>
  <c r="G489" i="1"/>
  <c r="G487" i="1"/>
  <c r="F239" i="9"/>
  <c r="B239" i="9" s="1"/>
  <c r="E484" i="4"/>
  <c r="D478" i="1" s="1"/>
  <c r="G478" i="1" s="1"/>
  <c r="G486" i="1"/>
  <c r="G484" i="1"/>
  <c r="E96" i="9"/>
  <c r="B96" i="9" s="1"/>
  <c r="B237" i="9"/>
  <c r="G482" i="1"/>
  <c r="D479" i="1"/>
  <c r="G479" i="1" s="1"/>
  <c r="H479" i="1"/>
  <c r="H477" i="1"/>
  <c r="H475" i="1"/>
  <c r="G474" i="1"/>
  <c r="H472" i="1"/>
  <c r="G472" i="1"/>
  <c r="H473" i="1"/>
  <c r="E472" i="4"/>
  <c r="D466" i="1" s="1"/>
  <c r="G470" i="1"/>
  <c r="H467" i="1"/>
  <c r="H463" i="1"/>
  <c r="G463" i="1"/>
  <c r="B233" i="9"/>
  <c r="G462" i="1"/>
  <c r="G460" i="1"/>
  <c r="G461" i="1"/>
  <c r="G459" i="1"/>
  <c r="G458" i="1"/>
  <c r="E459" i="4"/>
  <c r="D453" i="1" s="1"/>
  <c r="G457" i="1"/>
  <c r="G456" i="1"/>
  <c r="G454" i="1"/>
  <c r="G455" i="1"/>
  <c r="G452" i="1"/>
  <c r="G451" i="1"/>
  <c r="G450" i="1"/>
  <c r="G449" i="1"/>
  <c r="E91" i="9"/>
  <c r="B91" i="9" s="1"/>
  <c r="H441" i="1"/>
  <c r="G441" i="1"/>
  <c r="G445" i="1"/>
  <c r="E87" i="9"/>
  <c r="B87" i="9" s="1"/>
  <c r="G443" i="1"/>
  <c r="G442" i="1"/>
  <c r="G439" i="1"/>
  <c r="E84" i="9"/>
  <c r="B84" i="9" s="1"/>
  <c r="G436" i="1"/>
  <c r="G434" i="1"/>
  <c r="G429" i="1"/>
  <c r="H429" i="1"/>
  <c r="F231" i="9"/>
  <c r="B231" i="9" s="1"/>
  <c r="H430" i="1"/>
  <c r="E80" i="9"/>
  <c r="B80" i="9" s="1"/>
  <c r="E76" i="9"/>
  <c r="B76" i="9" s="1"/>
  <c r="F227" i="9"/>
  <c r="B227" i="9" s="1"/>
  <c r="G424" i="1"/>
  <c r="G423" i="1"/>
  <c r="E421" i="4"/>
  <c r="D415" i="1" s="1"/>
  <c r="H415" i="1" s="1"/>
  <c r="E75" i="9"/>
  <c r="B75" i="9" s="1"/>
  <c r="G421" i="1"/>
  <c r="G422" i="1"/>
  <c r="D416" i="1"/>
  <c r="H416" i="1" s="1"/>
  <c r="G420" i="1"/>
  <c r="G419" i="1"/>
  <c r="G417" i="1"/>
  <c r="G416" i="1"/>
  <c r="G405" i="1"/>
  <c r="G401" i="1"/>
  <c r="G397" i="1"/>
  <c r="G396" i="1"/>
  <c r="D392" i="1"/>
  <c r="H392" i="1" s="1"/>
  <c r="H391" i="1"/>
  <c r="G391" i="1"/>
  <c r="G388" i="1"/>
  <c r="G386" i="1"/>
  <c r="H383" i="1"/>
  <c r="G383" i="1"/>
  <c r="G382" i="1"/>
  <c r="F383" i="4"/>
  <c r="G380" i="1"/>
  <c r="G378" i="1"/>
  <c r="H373" i="1"/>
  <c r="G373" i="1"/>
  <c r="G374" i="1"/>
  <c r="G372" i="1"/>
  <c r="G370" i="1"/>
  <c r="H364" i="1"/>
  <c r="G368" i="1"/>
  <c r="E363" i="4"/>
  <c r="D358" i="1" s="1"/>
  <c r="G358" i="1" s="1"/>
  <c r="G366" i="1"/>
  <c r="G361" i="1"/>
  <c r="G357" i="1"/>
  <c r="G356" i="1"/>
  <c r="G355" i="1"/>
  <c r="G354" i="1"/>
  <c r="G353" i="1"/>
  <c r="H351" i="1"/>
  <c r="G351" i="1"/>
  <c r="E351" i="4"/>
  <c r="G347" i="1"/>
  <c r="G344" i="1"/>
  <c r="G343" i="1"/>
  <c r="G339" i="1"/>
  <c r="H339" i="1"/>
  <c r="G340" i="1"/>
  <c r="G337" i="1"/>
  <c r="H334" i="1"/>
  <c r="G334" i="1"/>
  <c r="G335" i="1"/>
  <c r="G331" i="1"/>
  <c r="G329" i="1"/>
  <c r="G326" i="1"/>
  <c r="G327" i="1"/>
  <c r="G319" i="1"/>
  <c r="G317" i="1"/>
  <c r="G315" i="1"/>
  <c r="H312" i="1"/>
  <c r="G312" i="1"/>
  <c r="G313" i="1"/>
  <c r="E311" i="4"/>
  <c r="D306" i="1" s="1"/>
  <c r="G309" i="1"/>
  <c r="G308" i="1"/>
  <c r="G304" i="1"/>
  <c r="G302" i="1"/>
  <c r="H299" i="1"/>
  <c r="G299" i="1"/>
  <c r="E299" i="4"/>
  <c r="H298" i="1"/>
  <c r="G297" i="1"/>
  <c r="H295" i="1"/>
  <c r="G292" i="1"/>
  <c r="G290" i="1"/>
  <c r="H411" i="1"/>
  <c r="G411" i="1"/>
  <c r="G412" i="1"/>
  <c r="E643" i="4"/>
  <c r="D637" i="1" s="1"/>
  <c r="G279" i="1"/>
  <c r="G278" i="1"/>
  <c r="E72" i="9"/>
  <c r="B72" i="9" s="1"/>
  <c r="E71" i="9"/>
  <c r="B71" i="9" s="1"/>
  <c r="H275" i="1"/>
  <c r="G275" i="1"/>
  <c r="G274" i="1"/>
  <c r="G272" i="1"/>
  <c r="G269" i="1"/>
  <c r="G270" i="1"/>
  <c r="G268" i="1"/>
  <c r="G266" i="1"/>
  <c r="E263" i="4"/>
  <c r="D259" i="1" s="1"/>
  <c r="G262" i="1"/>
  <c r="H260" i="1"/>
  <c r="G261" i="1"/>
  <c r="F225" i="9"/>
  <c r="B225" i="9" s="1"/>
  <c r="G255" i="1"/>
  <c r="E67" i="9"/>
  <c r="B67" i="9" s="1"/>
  <c r="G254" i="1"/>
  <c r="D249" i="1"/>
  <c r="G249" i="1" s="1"/>
  <c r="H249" i="1"/>
  <c r="G251" i="1"/>
  <c r="H248" i="1"/>
  <c r="G248" i="1"/>
  <c r="G250" i="1"/>
  <c r="G247" i="1"/>
  <c r="G246" i="1"/>
  <c r="G244" i="1"/>
  <c r="G243" i="1"/>
  <c r="E64" i="9"/>
  <c r="B64" i="9" s="1"/>
  <c r="G240" i="1"/>
  <c r="E63" i="9"/>
  <c r="B63" i="9" s="1"/>
  <c r="G239" i="1"/>
  <c r="G236" i="1"/>
  <c r="G237" i="1"/>
  <c r="E62" i="9"/>
  <c r="B62" i="9" s="1"/>
  <c r="G232" i="1"/>
  <c r="E61" i="9"/>
  <c r="B61" i="9" s="1"/>
  <c r="G231" i="1"/>
  <c r="H227" i="1"/>
  <c r="G230" i="1"/>
  <c r="G229" i="1"/>
  <c r="E224" i="4"/>
  <c r="D220" i="1" s="1"/>
  <c r="H226" i="1"/>
  <c r="G224" i="1"/>
  <c r="G225" i="1"/>
  <c r="G223" i="1"/>
  <c r="G221" i="1"/>
  <c r="E57" i="9"/>
  <c r="B57" i="9" s="1"/>
  <c r="G218" i="1"/>
  <c r="G215" i="1"/>
  <c r="E215" i="4"/>
  <c r="D211" i="1" s="1"/>
  <c r="G214" i="1"/>
  <c r="G213" i="1"/>
  <c r="G212" i="1"/>
  <c r="D206" i="1"/>
  <c r="H206" i="1" s="1"/>
  <c r="G209" i="1"/>
  <c r="G205" i="1"/>
  <c r="G203" i="1"/>
  <c r="E196" i="4"/>
  <c r="D192" i="1" s="1"/>
  <c r="G202" i="1"/>
  <c r="G201" i="1"/>
  <c r="G200" i="1"/>
  <c r="E52" i="9"/>
  <c r="B52" i="9" s="1"/>
  <c r="G199" i="1"/>
  <c r="G198" i="1"/>
  <c r="E49" i="9"/>
  <c r="B49" i="9" s="1"/>
  <c r="G196" i="1"/>
  <c r="D193" i="1"/>
  <c r="H193" i="1" s="1"/>
  <c r="E48" i="9"/>
  <c r="B48" i="9" s="1"/>
  <c r="G194" i="1"/>
  <c r="F188" i="4"/>
  <c r="G190" i="1"/>
  <c r="G189" i="1"/>
  <c r="G188" i="1"/>
  <c r="G184" i="1"/>
  <c r="B221" i="9"/>
  <c r="G182" i="1"/>
  <c r="H180" i="1"/>
  <c r="F219" i="9"/>
  <c r="B219" i="9" s="1"/>
  <c r="G179" i="1"/>
  <c r="E41" i="9"/>
  <c r="B41" i="9" s="1"/>
  <c r="G177" i="1"/>
  <c r="G173" i="1"/>
  <c r="H173" i="1"/>
  <c r="F177" i="4"/>
  <c r="G174" i="1"/>
  <c r="G170" i="1"/>
  <c r="G169" i="1"/>
  <c r="G168" i="1"/>
  <c r="G165" i="1"/>
  <c r="F169" i="4"/>
  <c r="G164" i="1"/>
  <c r="E40" i="9"/>
  <c r="B40" i="9" s="1"/>
  <c r="H160" i="1"/>
  <c r="G160" i="1"/>
  <c r="E163" i="4"/>
  <c r="D159" i="1" s="1"/>
  <c r="G159" i="1" s="1"/>
  <c r="G157" i="1"/>
  <c r="H155" i="1"/>
  <c r="G155" i="1"/>
  <c r="E152" i="4"/>
  <c r="D148" i="1" s="1"/>
  <c r="B217" i="9"/>
  <c r="G153" i="1"/>
  <c r="G151" i="1"/>
  <c r="G149" i="1"/>
  <c r="G150" i="1"/>
  <c r="G146" i="1"/>
  <c r="G142" i="1"/>
  <c r="G140" i="1"/>
  <c r="E139" i="4"/>
  <c r="D135" i="1" s="1"/>
  <c r="H136" i="1"/>
  <c r="G136" i="1"/>
  <c r="G133" i="1"/>
  <c r="H129" i="1"/>
  <c r="H130" i="1"/>
  <c r="F134" i="4"/>
  <c r="H124" i="1"/>
  <c r="H127" i="1"/>
  <c r="G125" i="1"/>
  <c r="E124" i="4"/>
  <c r="D120" i="1" s="1"/>
  <c r="H123" i="1"/>
  <c r="H121" i="1"/>
  <c r="G119" i="1"/>
  <c r="G118" i="1"/>
  <c r="G117" i="1"/>
  <c r="G116" i="1"/>
  <c r="G115" i="1"/>
  <c r="G114" i="1"/>
  <c r="G113" i="1"/>
  <c r="E37" i="9"/>
  <c r="B37" i="9" s="1"/>
  <c r="H112" i="1"/>
  <c r="G111" i="1"/>
  <c r="G110" i="1"/>
  <c r="G109" i="1"/>
  <c r="G108" i="1"/>
  <c r="H103" i="1"/>
  <c r="G106" i="1"/>
  <c r="G105" i="1"/>
  <c r="G104" i="1"/>
  <c r="G100" i="1"/>
  <c r="G96" i="1"/>
  <c r="G94" i="1"/>
  <c r="G92" i="1"/>
  <c r="H87" i="1"/>
  <c r="H90" i="1"/>
  <c r="H88" i="1"/>
  <c r="G86" i="1"/>
  <c r="G84" i="1"/>
  <c r="H79" i="1"/>
  <c r="H73" i="1"/>
  <c r="H76" i="1"/>
  <c r="H74" i="1"/>
  <c r="H70" i="1"/>
  <c r="G71" i="1"/>
  <c r="G69" i="1"/>
  <c r="G67" i="1"/>
  <c r="G68" i="1"/>
  <c r="H66" i="1"/>
  <c r="G65" i="1"/>
  <c r="G64" i="1"/>
  <c r="G63" i="1"/>
  <c r="G61" i="1"/>
  <c r="G62" i="1"/>
  <c r="G60" i="1"/>
  <c r="G58" i="1"/>
  <c r="E26" i="9"/>
  <c r="B26" i="9" s="1"/>
  <c r="G56" i="1"/>
  <c r="E25" i="9"/>
  <c r="B25" i="9" s="1"/>
  <c r="G54" i="1"/>
  <c r="E50" i="4"/>
  <c r="D46" i="1" s="1"/>
  <c r="G46" i="1" s="1"/>
  <c r="G50" i="1"/>
  <c r="H50" i="1"/>
  <c r="H38" i="1"/>
  <c r="H36" i="1"/>
  <c r="G33" i="1"/>
  <c r="H34" i="1"/>
  <c r="G32" i="1"/>
  <c r="H30" i="1"/>
  <c r="H25" i="1"/>
  <c r="E24" i="9"/>
  <c r="B24" i="9" s="1"/>
  <c r="G29" i="1"/>
  <c r="H28" i="1"/>
  <c r="H26" i="1"/>
  <c r="H24" i="1"/>
  <c r="H22" i="1"/>
  <c r="G19" i="1"/>
  <c r="B213" i="9"/>
  <c r="G20" i="1"/>
  <c r="G18" i="1"/>
  <c r="G17" i="1"/>
  <c r="G16" i="1"/>
  <c r="G15" i="1"/>
  <c r="H14" i="1"/>
  <c r="G13" i="1"/>
  <c r="G12" i="1"/>
  <c r="G11" i="1"/>
  <c r="G10" i="1"/>
  <c r="G9" i="1"/>
  <c r="G7" i="1"/>
  <c r="G6" i="1"/>
  <c r="E7" i="4"/>
  <c r="D3" i="1" s="1"/>
  <c r="G5" i="1"/>
  <c r="G4" i="1"/>
  <c r="E32" i="9"/>
  <c r="B32" i="9" s="1"/>
  <c r="F216" i="9"/>
  <c r="B216" i="9" s="1"/>
  <c r="F214" i="9"/>
  <c r="B214" i="9" s="1"/>
  <c r="H1097" i="1"/>
  <c r="G1097" i="1"/>
  <c r="H1101" i="1"/>
  <c r="G1101" i="1"/>
  <c r="H1105" i="1"/>
  <c r="G1105" i="1"/>
  <c r="H1109" i="1"/>
  <c r="G1109" i="1"/>
  <c r="H1113" i="1"/>
  <c r="G1113" i="1"/>
  <c r="H1117" i="1"/>
  <c r="G1117" i="1"/>
  <c r="H1121" i="1"/>
  <c r="G1121" i="1"/>
  <c r="H1125" i="1"/>
  <c r="G1125" i="1"/>
  <c r="H1131" i="1"/>
  <c r="G1131" i="1"/>
  <c r="H1137" i="1"/>
  <c r="G1137" i="1"/>
  <c r="H1141" i="1"/>
  <c r="G1141" i="1"/>
  <c r="H1145" i="1"/>
  <c r="G1145" i="1"/>
  <c r="H1149" i="1"/>
  <c r="G1149" i="1"/>
  <c r="C561" i="1"/>
  <c r="G631" i="1"/>
  <c r="G63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1215" i="1"/>
  <c r="G1215" i="1"/>
  <c r="H1217" i="1"/>
  <c r="G1217" i="1"/>
  <c r="H1219" i="1"/>
  <c r="G1219" i="1"/>
  <c r="H1221" i="1"/>
  <c r="G1221"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G1418" i="1"/>
  <c r="H1418" i="1"/>
  <c r="G1421" i="1"/>
  <c r="H1421" i="1"/>
  <c r="H1099" i="1"/>
  <c r="G1099" i="1"/>
  <c r="H1103" i="1"/>
  <c r="G1103" i="1"/>
  <c r="H1107" i="1"/>
  <c r="G1107" i="1"/>
  <c r="H1111" i="1"/>
  <c r="G1111" i="1"/>
  <c r="H1115" i="1"/>
  <c r="G1115" i="1"/>
  <c r="H1119" i="1"/>
  <c r="G1119" i="1"/>
  <c r="H1123" i="1"/>
  <c r="G1123" i="1"/>
  <c r="H1127" i="1"/>
  <c r="G1127" i="1"/>
  <c r="H1129" i="1"/>
  <c r="G1129" i="1"/>
  <c r="H1133" i="1"/>
  <c r="G1133" i="1"/>
  <c r="H1135" i="1"/>
  <c r="G1135" i="1"/>
  <c r="H1139" i="1"/>
  <c r="G1139" i="1"/>
  <c r="H1143" i="1"/>
  <c r="G1143" i="1"/>
  <c r="H1147" i="1"/>
  <c r="G1147" i="1"/>
  <c r="H1151" i="1"/>
  <c r="G1151" i="1"/>
  <c r="C78" i="1"/>
  <c r="G641" i="1"/>
  <c r="G642" i="1"/>
  <c r="G643" i="1"/>
  <c r="G644" i="1"/>
  <c r="G645" i="1"/>
  <c r="G646" i="1"/>
  <c r="G647" i="1"/>
  <c r="G648" i="1"/>
  <c r="G649" i="1"/>
  <c r="G650" i="1"/>
  <c r="G651" i="1"/>
  <c r="G652" i="1"/>
  <c r="G653" i="1"/>
  <c r="G654" i="1"/>
  <c r="G655" i="1"/>
  <c r="G656" i="1"/>
  <c r="G657" i="1"/>
  <c r="G658" i="1"/>
  <c r="G659" i="1"/>
  <c r="G660" i="1"/>
  <c r="G66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441" i="1"/>
  <c r="I1441" i="1" s="1"/>
  <c r="J1441" i="1"/>
  <c r="H1441"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216" i="1"/>
  <c r="G1216" i="1"/>
  <c r="H1218" i="1"/>
  <c r="G1218" i="1"/>
  <c r="H1220" i="1"/>
  <c r="G1220" i="1"/>
  <c r="H1449" i="1"/>
  <c r="G1449" i="1"/>
  <c r="J1449" i="1"/>
  <c r="H1453" i="1"/>
  <c r="G1453" i="1"/>
  <c r="H1455" i="1"/>
  <c r="G1455" i="1"/>
  <c r="J1455" i="1"/>
  <c r="H1459" i="1"/>
  <c r="G1459" i="1"/>
  <c r="J1459"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G1425" i="1"/>
  <c r="H1425" i="1"/>
  <c r="G1430" i="1"/>
  <c r="H1430" i="1"/>
  <c r="G1433" i="1"/>
  <c r="H1433" i="1"/>
  <c r="G1439" i="1"/>
  <c r="I1439" i="1" s="1"/>
  <c r="J1439" i="1"/>
  <c r="H1439" i="1"/>
  <c r="H1447" i="1"/>
  <c r="G1447"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G1422" i="1"/>
  <c r="H1422" i="1"/>
  <c r="G1445" i="1"/>
  <c r="H1445" i="1"/>
  <c r="H1451" i="1"/>
  <c r="G1451" i="1"/>
  <c r="J1451" i="1"/>
  <c r="H1457" i="1"/>
  <c r="G1457" i="1"/>
  <c r="J1457" i="1"/>
  <c r="H1461" i="1"/>
  <c r="G1461" i="1"/>
  <c r="H1490" i="1"/>
  <c r="G1490" i="1"/>
  <c r="H1265" i="1"/>
  <c r="G1267" i="1"/>
  <c r="G1426" i="1"/>
  <c r="H1426" i="1"/>
  <c r="G1429" i="1"/>
  <c r="H1429" i="1"/>
  <c r="G1434" i="1"/>
  <c r="H1434" i="1"/>
  <c r="G1443" i="1"/>
  <c r="J1443" i="1"/>
  <c r="H1443" i="1"/>
  <c r="J1447" i="1"/>
  <c r="H1481" i="1"/>
  <c r="G1481" i="1"/>
  <c r="H1494" i="1"/>
  <c r="G1494" i="1"/>
  <c r="H1498" i="1"/>
  <c r="G1498" i="1"/>
  <c r="H1502" i="1"/>
  <c r="G1502" i="1"/>
  <c r="H1506" i="1"/>
  <c r="G1506" i="1"/>
  <c r="H1510" i="1"/>
  <c r="G1510" i="1"/>
  <c r="H1514" i="1"/>
  <c r="G1514" i="1"/>
  <c r="F133" i="4"/>
  <c r="D420" i="4"/>
  <c r="F421" i="4"/>
  <c r="I1440" i="1"/>
  <c r="I1442" i="1"/>
  <c r="I1444" i="1"/>
  <c r="I1446" i="1"/>
  <c r="I1448" i="1"/>
  <c r="I1450" i="1"/>
  <c r="I1452" i="1"/>
  <c r="H1454" i="1"/>
  <c r="G1454" i="1"/>
  <c r="I1456" i="1"/>
  <c r="I1458" i="1"/>
  <c r="I1460" i="1"/>
  <c r="H1462" i="1"/>
  <c r="G1462" i="1"/>
  <c r="H1464" i="1"/>
  <c r="G1464" i="1"/>
  <c r="H1466" i="1"/>
  <c r="G1466" i="1"/>
  <c r="H1468" i="1"/>
  <c r="G1468" i="1"/>
  <c r="H1472" i="1"/>
  <c r="G1472" i="1"/>
  <c r="H1474" i="1"/>
  <c r="G1474" i="1"/>
  <c r="H1477" i="1"/>
  <c r="G1477" i="1"/>
  <c r="H1479" i="1"/>
  <c r="G1479" i="1"/>
  <c r="H1485" i="1"/>
  <c r="G1485" i="1"/>
  <c r="H1489"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D152" i="4"/>
  <c r="D196" i="4"/>
  <c r="D299" i="4"/>
  <c r="D351" i="4"/>
  <c r="D580" i="4"/>
  <c r="D528" i="4" s="1"/>
  <c r="G289" i="9"/>
  <c r="E289" i="9" s="1"/>
  <c r="B289" i="9" s="1"/>
  <c r="F177" i="5"/>
  <c r="E141" i="6"/>
  <c r="D7" i="4"/>
  <c r="F65" i="4"/>
  <c r="F91" i="4"/>
  <c r="F231" i="4"/>
  <c r="F326" i="4"/>
  <c r="F378" i="4"/>
  <c r="D643" i="4"/>
  <c r="E644" i="4"/>
  <c r="D638" i="1" s="1"/>
  <c r="F495" i="4"/>
  <c r="F603" i="4"/>
  <c r="E237" i="5"/>
  <c r="E5" i="7"/>
  <c r="E87" i="5"/>
  <c r="D1065" i="1" s="1"/>
  <c r="D118" i="5"/>
  <c r="E176" i="5"/>
  <c r="D237" i="5"/>
  <c r="D245" i="5"/>
  <c r="D7" i="5"/>
  <c r="D69" i="5"/>
  <c r="F180" i="5"/>
  <c r="F190" i="5"/>
  <c r="D206" i="5"/>
  <c r="D176" i="5" s="1"/>
  <c r="F5" i="6"/>
  <c r="D35" i="6"/>
  <c r="D129" i="6"/>
  <c r="D141"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2" i="9"/>
  <c r="E172" i="9" s="1"/>
  <c r="B172" i="9" s="1"/>
  <c r="G164" i="9"/>
  <c r="G163" i="9"/>
  <c r="E163" i="9" s="1"/>
  <c r="B163" i="9" s="1"/>
  <c r="G162" i="9"/>
  <c r="E162" i="9" s="1"/>
  <c r="B162" i="9" s="1"/>
  <c r="G161" i="9"/>
  <c r="E161" i="9" s="1"/>
  <c r="B161" i="9" s="1"/>
  <c r="G160" i="9"/>
  <c r="E160" i="9" s="1"/>
  <c r="B160" i="9" s="1"/>
  <c r="G173" i="9"/>
  <c r="E173" i="9" s="1"/>
  <c r="B173"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4" i="9"/>
  <c r="E174" i="9" s="1"/>
  <c r="B174" i="9" s="1"/>
  <c r="G170" i="9"/>
  <c r="E170" i="9" s="1"/>
  <c r="B170" i="9" s="1"/>
  <c r="G169" i="9"/>
  <c r="E169" i="9" s="1"/>
  <c r="B169" i="9" s="1"/>
  <c r="G168" i="9"/>
  <c r="E168" i="9" s="1"/>
  <c r="B168" i="9" s="1"/>
  <c r="G167" i="9"/>
  <c r="E167" i="9" s="1"/>
  <c r="B167" i="9" s="1"/>
  <c r="G166" i="9"/>
  <c r="E166" i="9" s="1"/>
  <c r="B166" i="9" s="1"/>
  <c r="H165" i="9"/>
  <c r="G191" i="9"/>
  <c r="E191" i="9" s="1"/>
  <c r="G175" i="9"/>
  <c r="E175" i="9" s="1"/>
  <c r="B175" i="9" s="1"/>
  <c r="G171" i="9"/>
  <c r="E171" i="9" s="1"/>
  <c r="B171" i="9" s="1"/>
  <c r="G165" i="9"/>
  <c r="H164" i="9"/>
  <c r="I10" i="9"/>
  <c r="B65" i="9"/>
  <c r="E286" i="9"/>
  <c r="B286" i="9" s="1"/>
  <c r="D42" i="8"/>
  <c r="B245" i="9"/>
  <c r="F258" i="9"/>
  <c r="B258" i="9" s="1"/>
  <c r="B263" i="9"/>
  <c r="F266" i="9"/>
  <c r="B266" i="9" s="1"/>
  <c r="B272" i="9"/>
  <c r="F254" i="9"/>
  <c r="B254" i="9" s="1"/>
  <c r="B259" i="9"/>
  <c r="B267" i="9"/>
  <c r="F270" i="9"/>
  <c r="B270" i="9" s="1"/>
  <c r="E279" i="9"/>
  <c r="B279" i="9" s="1"/>
  <c r="E284" i="9"/>
  <c r="B284" i="9" s="1"/>
  <c r="F114" i="6" l="1"/>
  <c r="C1408" i="1"/>
  <c r="H27" i="3"/>
  <c r="H291" i="9"/>
  <c r="E291" i="9" s="1"/>
  <c r="B291" i="9" s="1"/>
  <c r="D1167" i="1"/>
  <c r="F87" i="5"/>
  <c r="C1065" i="1"/>
  <c r="F515" i="4"/>
  <c r="C509" i="1"/>
  <c r="H259" i="1"/>
  <c r="G392" i="1"/>
  <c r="H466" i="1"/>
  <c r="F593" i="4"/>
  <c r="C587" i="1"/>
  <c r="F224" i="4"/>
  <c r="C220" i="1"/>
  <c r="D43" i="8"/>
  <c r="C1524" i="1"/>
  <c r="H24" i="3"/>
  <c r="C1299" i="1"/>
  <c r="F472" i="4"/>
  <c r="C466" i="1"/>
  <c r="F263" i="4"/>
  <c r="C259" i="1"/>
  <c r="G41" i="1"/>
  <c r="H41" i="1"/>
  <c r="G220" i="1"/>
  <c r="F215" i="4"/>
  <c r="C211" i="1"/>
  <c r="G211" i="1" s="1"/>
  <c r="I25" i="3"/>
  <c r="D1329" i="1"/>
  <c r="F134" i="5"/>
  <c r="C1112" i="1"/>
  <c r="D985" i="1"/>
  <c r="I20" i="3"/>
  <c r="E68" i="5"/>
  <c r="E6" i="5" s="1"/>
  <c r="G206" i="1"/>
  <c r="D5" i="7"/>
  <c r="C1437" i="1"/>
  <c r="F529" i="4"/>
  <c r="C523" i="1"/>
  <c r="H523" i="1" s="1"/>
  <c r="F89" i="6"/>
  <c r="C1383" i="1"/>
  <c r="F311" i="4"/>
  <c r="C306" i="1"/>
  <c r="H306" i="1" s="1"/>
  <c r="F106" i="4"/>
  <c r="C102" i="1"/>
  <c r="F625" i="4"/>
  <c r="C619" i="1"/>
  <c r="H619" i="1" s="1"/>
  <c r="G1475" i="1"/>
  <c r="I27" i="3"/>
  <c r="D1408" i="1"/>
  <c r="B191" i="9"/>
  <c r="G619" i="1"/>
  <c r="H587" i="1"/>
  <c r="G587" i="1"/>
  <c r="E528" i="4"/>
  <c r="D522" i="1" s="1"/>
  <c r="G523" i="1"/>
  <c r="H509" i="1"/>
  <c r="G509" i="1"/>
  <c r="H478" i="1"/>
  <c r="G466" i="1"/>
  <c r="H453" i="1"/>
  <c r="G453" i="1"/>
  <c r="G415" i="1"/>
  <c r="E420" i="4"/>
  <c r="D414" i="1" s="1"/>
  <c r="E165" i="9"/>
  <c r="B165" i="9" s="1"/>
  <c r="E350" i="4"/>
  <c r="D345" i="1" s="1"/>
  <c r="F363" i="4"/>
  <c r="H358" i="1"/>
  <c r="D346" i="1"/>
  <c r="G306" i="1"/>
  <c r="E298" i="4"/>
  <c r="D294" i="1"/>
  <c r="G259" i="1"/>
  <c r="H220" i="1"/>
  <c r="G193" i="1"/>
  <c r="H159" i="1"/>
  <c r="F163" i="4"/>
  <c r="E151" i="4"/>
  <c r="D147" i="1" s="1"/>
  <c r="G135" i="1"/>
  <c r="H135" i="1"/>
  <c r="F50" i="4"/>
  <c r="H46" i="1"/>
  <c r="E6" i="4"/>
  <c r="F176" i="5"/>
  <c r="D175" i="5"/>
  <c r="H22" i="3"/>
  <c r="C1153" i="1"/>
  <c r="E164" i="9"/>
  <c r="B164" i="9" s="1"/>
  <c r="D984" i="1"/>
  <c r="F129" i="6"/>
  <c r="C1423" i="1"/>
  <c r="E175" i="5"/>
  <c r="D1152" i="1" s="1"/>
  <c r="I22" i="3"/>
  <c r="D1153" i="1"/>
  <c r="I23" i="3"/>
  <c r="D1214" i="1"/>
  <c r="F44" i="4"/>
  <c r="C40" i="1"/>
  <c r="D635" i="4"/>
  <c r="F420" i="4"/>
  <c r="C414" i="1"/>
  <c r="F35" i="6"/>
  <c r="H25" i="3"/>
  <c r="C1329" i="1"/>
  <c r="F118" i="5"/>
  <c r="C1096" i="1"/>
  <c r="I28" i="3"/>
  <c r="D1435" i="1"/>
  <c r="F580" i="4"/>
  <c r="C574" i="1"/>
  <c r="F196" i="4"/>
  <c r="C192" i="1"/>
  <c r="I1477" i="1"/>
  <c r="I1472" i="1"/>
  <c r="I1466" i="1"/>
  <c r="I1462" i="1"/>
  <c r="I1443" i="1"/>
  <c r="G78" i="1"/>
  <c r="H78" i="1"/>
  <c r="G299" i="9"/>
  <c r="E299" i="9" s="1"/>
  <c r="F643" i="4"/>
  <c r="C637" i="1"/>
  <c r="F299" i="4"/>
  <c r="D298" i="4"/>
  <c r="C294" i="1"/>
  <c r="F212" i="9"/>
  <c r="D68" i="5"/>
  <c r="D6" i="5" s="1"/>
  <c r="F69" i="5"/>
  <c r="C1047" i="1"/>
  <c r="F245" i="5"/>
  <c r="C1222" i="1"/>
  <c r="H1065" i="1"/>
  <c r="G1065" i="1"/>
  <c r="D6" i="4"/>
  <c r="F7" i="4"/>
  <c r="C3" i="1"/>
  <c r="D636" i="4"/>
  <c r="F528" i="4"/>
  <c r="C522" i="1"/>
  <c r="G20" i="9"/>
  <c r="H20" i="9"/>
  <c r="F152" i="4"/>
  <c r="D151" i="4"/>
  <c r="C148" i="1"/>
  <c r="F644" i="4"/>
  <c r="I1451" i="1"/>
  <c r="I1455" i="1"/>
  <c r="K1432" i="9"/>
  <c r="G295" i="9"/>
  <c r="E295" i="9" s="1"/>
  <c r="B295" i="9" s="1"/>
  <c r="I34" i="3"/>
  <c r="C1517" i="1"/>
  <c r="F141" i="6"/>
  <c r="H28" i="3"/>
  <c r="C1435" i="1"/>
  <c r="G292" i="9"/>
  <c r="E292" i="9" s="1"/>
  <c r="B292" i="9" s="1"/>
  <c r="F206" i="5"/>
  <c r="C1183" i="1"/>
  <c r="F7" i="5"/>
  <c r="H20" i="3"/>
  <c r="C985" i="1"/>
  <c r="F237" i="5"/>
  <c r="H23" i="3"/>
  <c r="C1214" i="1"/>
  <c r="I29" i="3"/>
  <c r="D1436" i="1"/>
  <c r="G638" i="1"/>
  <c r="H638" i="1"/>
  <c r="F351" i="4"/>
  <c r="D350" i="4"/>
  <c r="C346" i="1"/>
  <c r="F124" i="4"/>
  <c r="C120" i="1"/>
  <c r="I21" i="3"/>
  <c r="D1046" i="1"/>
  <c r="I1479" i="1"/>
  <c r="I1474" i="1"/>
  <c r="I1468" i="1"/>
  <c r="I1464" i="1"/>
  <c r="I1457" i="1"/>
  <c r="I1447" i="1"/>
  <c r="I1459" i="1"/>
  <c r="I1449" i="1"/>
  <c r="G561" i="1"/>
  <c r="H561" i="1"/>
  <c r="H29" i="3" l="1"/>
  <c r="C1436" i="1"/>
  <c r="G297" i="9"/>
  <c r="E297" i="9" s="1"/>
  <c r="I35" i="3"/>
  <c r="C1518" i="1"/>
  <c r="G1299" i="1"/>
  <c r="H1299" i="1"/>
  <c r="H211" i="1"/>
  <c r="G294" i="9"/>
  <c r="E294" i="9" s="1"/>
  <c r="B294" i="9" s="1"/>
  <c r="H1408" i="1"/>
  <c r="G1408" i="1"/>
  <c r="H102" i="1"/>
  <c r="G102" i="1"/>
  <c r="H1383" i="1"/>
  <c r="G1383" i="1"/>
  <c r="G1437" i="1"/>
  <c r="H1437" i="1"/>
  <c r="H1112" i="1"/>
  <c r="G1112" i="1"/>
  <c r="H1524" i="1"/>
  <c r="G1524" i="1"/>
  <c r="H1167" i="1"/>
  <c r="G1167" i="1"/>
  <c r="E636" i="4"/>
  <c r="D630" i="1" s="1"/>
  <c r="E635" i="4"/>
  <c r="D629" i="1" s="1"/>
  <c r="E412" i="4"/>
  <c r="E639" i="4" s="1"/>
  <c r="E407" i="4"/>
  <c r="D402" i="1" s="1"/>
  <c r="D293" i="1"/>
  <c r="E408" i="4"/>
  <c r="D403" i="1" s="1"/>
  <c r="E289" i="4"/>
  <c r="E290" i="4" s="1"/>
  <c r="D286" i="1" s="1"/>
  <c r="I17" i="3"/>
  <c r="D2" i="1"/>
  <c r="I16" i="3"/>
  <c r="H1517" i="1"/>
  <c r="G1517" i="1"/>
  <c r="H11" i="3"/>
  <c r="H1047" i="1"/>
  <c r="G1047" i="1"/>
  <c r="G414" i="1"/>
  <c r="H414" i="1"/>
  <c r="G1435" i="1"/>
  <c r="H1435" i="1"/>
  <c r="E20" i="9"/>
  <c r="G3" i="1"/>
  <c r="H3" i="1"/>
  <c r="D407" i="4"/>
  <c r="F298" i="4"/>
  <c r="C293" i="1"/>
  <c r="E298" i="9"/>
  <c r="B299" i="9"/>
  <c r="G192" i="1"/>
  <c r="H192" i="1"/>
  <c r="H1329" i="1"/>
  <c r="G1329" i="1"/>
  <c r="H9" i="3"/>
  <c r="H276" i="9"/>
  <c r="E293" i="9"/>
  <c r="G346" i="1"/>
  <c r="H346" i="1"/>
  <c r="F175" i="5"/>
  <c r="C1152" i="1"/>
  <c r="D408" i="4"/>
  <c r="F350" i="4"/>
  <c r="C345" i="1"/>
  <c r="G1436" i="1"/>
  <c r="H1436" i="1"/>
  <c r="G282" i="9"/>
  <c r="E282" i="9" s="1"/>
  <c r="B282" i="9" s="1"/>
  <c r="G276" i="9"/>
  <c r="E276" i="9" s="1"/>
  <c r="F6" i="5"/>
  <c r="C984" i="1"/>
  <c r="G148" i="1"/>
  <c r="H148" i="1"/>
  <c r="G120" i="1"/>
  <c r="H120" i="1"/>
  <c r="H985" i="1"/>
  <c r="G985" i="1"/>
  <c r="H1183" i="1"/>
  <c r="G1183" i="1"/>
  <c r="H17" i="3"/>
  <c r="D289" i="4"/>
  <c r="D290" i="4" s="1"/>
  <c r="F151" i="4"/>
  <c r="C147" i="1"/>
  <c r="G522" i="1"/>
  <c r="H522" i="1"/>
  <c r="H1222" i="1"/>
  <c r="G1222" i="1"/>
  <c r="F68" i="5"/>
  <c r="H21" i="3"/>
  <c r="C1046" i="1"/>
  <c r="F635" i="4"/>
  <c r="C629" i="1"/>
  <c r="G1423" i="1"/>
  <c r="H1423" i="1"/>
  <c r="H1153" i="1"/>
  <c r="G1153" i="1"/>
  <c r="F636" i="4"/>
  <c r="C630" i="1"/>
  <c r="G294" i="1"/>
  <c r="H294" i="1"/>
  <c r="H1214" i="1"/>
  <c r="G1214" i="1"/>
  <c r="D412" i="4"/>
  <c r="F6" i="4"/>
  <c r="H16" i="3"/>
  <c r="C2" i="1"/>
  <c r="B212" i="9"/>
  <c r="H637" i="1"/>
  <c r="G637" i="1"/>
  <c r="G574" i="1"/>
  <c r="H574" i="1"/>
  <c r="H1096" i="1"/>
  <c r="G1096" i="1"/>
  <c r="G40" i="1"/>
  <c r="H40" i="1"/>
  <c r="E296" i="9" l="1"/>
  <c r="I10" i="3" s="1"/>
  <c r="B297" i="9"/>
  <c r="H1518" i="1"/>
  <c r="G1518" i="1"/>
  <c r="D407" i="1"/>
  <c r="D285" i="1"/>
  <c r="E291" i="4"/>
  <c r="D287" i="1" s="1"/>
  <c r="E413" i="4"/>
  <c r="E414" i="4" s="1"/>
  <c r="D409" i="1" s="1"/>
  <c r="F290" i="4"/>
  <c r="C286" i="1"/>
  <c r="H1046" i="1"/>
  <c r="G1046" i="1"/>
  <c r="E275" i="9"/>
  <c r="B276" i="9"/>
  <c r="G345" i="1"/>
  <c r="H345" i="1"/>
  <c r="G293" i="1"/>
  <c r="H293" i="1"/>
  <c r="N3" i="9"/>
  <c r="I11" i="3"/>
  <c r="H1152" i="1"/>
  <c r="G1152" i="1"/>
  <c r="K3" i="9"/>
  <c r="I9" i="3"/>
  <c r="E19" i="9"/>
  <c r="B20" i="9"/>
  <c r="G2" i="1"/>
  <c r="H2" i="1"/>
  <c r="G147" i="1"/>
  <c r="H147" i="1"/>
  <c r="H630" i="1"/>
  <c r="G630" i="1"/>
  <c r="D633" i="1"/>
  <c r="D291" i="4"/>
  <c r="F289" i="4"/>
  <c r="D413" i="4"/>
  <c r="C285" i="1"/>
  <c r="D639" i="4"/>
  <c r="F412" i="4"/>
  <c r="C407" i="1"/>
  <c r="H629" i="1"/>
  <c r="G629" i="1"/>
  <c r="H8" i="3"/>
  <c r="H984" i="1"/>
  <c r="G984" i="1"/>
  <c r="F408" i="4"/>
  <c r="C403" i="1"/>
  <c r="F407" i="4"/>
  <c r="C402" i="1"/>
  <c r="D408" i="1" l="1"/>
  <c r="E415" i="4"/>
  <c r="D410" i="1" s="1"/>
  <c r="E640" i="4"/>
  <c r="E641" i="4" s="1"/>
  <c r="G402" i="1"/>
  <c r="H402" i="1"/>
  <c r="G407" i="1"/>
  <c r="H407" i="1"/>
  <c r="G285" i="1"/>
  <c r="H285" i="1"/>
  <c r="D640" i="4"/>
  <c r="D641" i="4" s="1"/>
  <c r="D415" i="4"/>
  <c r="F413" i="4"/>
  <c r="C408" i="1"/>
  <c r="M3" i="9"/>
  <c r="I8" i="3"/>
  <c r="D414" i="4"/>
  <c r="G286" i="1"/>
  <c r="H286" i="1"/>
  <c r="G403" i="1"/>
  <c r="H403" i="1"/>
  <c r="F639" i="4"/>
  <c r="C633" i="1"/>
  <c r="F291" i="4"/>
  <c r="C287" i="1"/>
  <c r="D634" i="1" l="1"/>
  <c r="E642" i="4"/>
  <c r="E645" i="4" s="1"/>
  <c r="F641" i="4"/>
  <c r="C635" i="1"/>
  <c r="G408" i="1"/>
  <c r="H408" i="1"/>
  <c r="F415" i="4"/>
  <c r="C410" i="1"/>
  <c r="G633" i="1"/>
  <c r="H633" i="1"/>
  <c r="D642" i="4"/>
  <c r="D645" i="4" s="1"/>
  <c r="F640" i="4"/>
  <c r="C634" i="1"/>
  <c r="D635" i="1"/>
  <c r="G287" i="1"/>
  <c r="H287" i="1"/>
  <c r="F414" i="4"/>
  <c r="C409" i="1"/>
  <c r="D636" i="1" l="1"/>
  <c r="E646" i="4"/>
  <c r="D640" i="1" s="1"/>
  <c r="F645" i="4"/>
  <c r="H18" i="3"/>
  <c r="C639" i="1"/>
  <c r="H635" i="1"/>
  <c r="G635" i="1"/>
  <c r="G409" i="1"/>
  <c r="H409" i="1"/>
  <c r="G410" i="1"/>
  <c r="H410" i="1"/>
  <c r="I18" i="3"/>
  <c r="D639" i="1"/>
  <c r="G634" i="1"/>
  <c r="H634" i="1"/>
  <c r="D646" i="4"/>
  <c r="F642" i="4"/>
  <c r="C636" i="1"/>
  <c r="I19" i="3" l="1"/>
  <c r="H636" i="1"/>
  <c r="G636" i="1"/>
  <c r="H7" i="3"/>
  <c r="G639" i="1"/>
  <c r="H639" i="1"/>
  <c r="F646" i="4"/>
  <c r="H19" i="3"/>
  <c r="C640" i="1"/>
  <c r="G274" i="9"/>
  <c r="E274" i="9" s="1"/>
  <c r="B274" i="9" s="1"/>
  <c r="J3" i="9" l="1"/>
  <c r="I7" i="3"/>
  <c r="H640" i="1"/>
  <c r="G640" i="1"/>
  <c r="M271" i="9" l="1"/>
  <c r="L271" i="9"/>
  <c r="H18" i="9"/>
  <c r="G18" i="9"/>
  <c r="K6" i="9"/>
  <c r="J11" i="9"/>
  <c r="I17" i="9"/>
  <c r="K7" i="9"/>
  <c r="J12" i="9"/>
  <c r="H17" i="9"/>
  <c r="J7" i="9"/>
  <c r="I12" i="9"/>
  <c r="J8" i="9"/>
  <c r="G15" i="9"/>
  <c r="I6" i="9"/>
  <c r="K12" i="9"/>
  <c r="G17" i="9"/>
  <c r="K5" i="9"/>
  <c r="J10" i="9"/>
  <c r="M16" i="9"/>
  <c r="I13" i="9"/>
  <c r="H15" i="9"/>
  <c r="I7" i="9"/>
  <c r="K13" i="9"/>
  <c r="I8" i="9"/>
  <c r="M15" i="9"/>
  <c r="I9" i="9"/>
  <c r="H16" i="9"/>
  <c r="K8" i="9"/>
  <c r="J13" i="9"/>
  <c r="J6" i="9"/>
  <c r="I11" i="9"/>
  <c r="K10" i="9"/>
  <c r="G16" i="9"/>
  <c r="I5" i="9"/>
  <c r="K11" i="9"/>
  <c r="J17" i="9"/>
  <c r="J9" i="9"/>
  <c r="L16" i="9"/>
  <c r="K9" i="9"/>
  <c r="L15" i="9"/>
  <c r="J5" i="9"/>
  <c r="E18" i="9" l="1"/>
  <c r="B18" i="9" s="1"/>
  <c r="F15" i="9"/>
  <c r="E11" i="9"/>
  <c r="B11" i="9" s="1"/>
  <c r="E12" i="9"/>
  <c r="B12" i="9" s="1"/>
  <c r="F16" i="9"/>
  <c r="E5" i="9"/>
  <c r="E9" i="9"/>
  <c r="B9" i="9" s="1"/>
  <c r="E7" i="9"/>
  <c r="B7" i="9" s="1"/>
  <c r="E10" i="9"/>
  <c r="B10" i="9" s="1"/>
  <c r="E6" i="9"/>
  <c r="B6" i="9" s="1"/>
  <c r="E16" i="9"/>
  <c r="E15" i="9"/>
  <c r="F271" i="9"/>
  <c r="E8" i="9"/>
  <c r="B8" i="9" s="1"/>
  <c r="E13" i="9"/>
  <c r="B13" i="9" s="1"/>
  <c r="E17" i="9"/>
  <c r="B17" i="9" s="1"/>
  <c r="F14" i="9" l="1"/>
  <c r="B15" i="9"/>
  <c r="E14" i="9"/>
  <c r="B5" i="9"/>
  <c r="E4" i="9"/>
  <c r="B271" i="9"/>
  <c r="F19" i="9"/>
  <c r="B16" i="9"/>
  <c r="F3" i="9" l="1"/>
  <c r="E3" i="9"/>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<sst xmlns="http://schemas.openxmlformats.org/spreadsheetml/2006/main" count="4337" uniqueCount="3402">
  <si>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</si>
  <si>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</si>
  <si>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</si>
  <si>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</si>
  <si>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</si>
  <si>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</si>
  <si>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</si>
  <si>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</si>
  <si>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</si>
  <si>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</si>
  <si>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</si>
  <si>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</si>
  <si>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</si>
  <si>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</si>
  <si>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</si>
  <si>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</si>
  <si>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</si>
  <si>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</si>
  <si>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</si>
  <si>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</si>
  <si>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</si>
  <si>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</si>
  <si>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</si>
  <si>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</si>
  <si>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</si>
  <si>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</si>
  <si>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</si>
  <si>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</si>
  <si>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</si>
  <si>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</si>
  <si>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</si>
  <si>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OPĆINSKA KNJIŽNICA IVAN MATIJ ŠKARIĆ</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</si>
  <si>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</si>
  <si>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</si>
  <si>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</si>
  <si>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</si>
  <si>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</si>
  <si>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</si>
  <si>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</si>
  <si>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</si>
  <si>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</si>
  <si>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</si>
  <si>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</si>
  <si>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</si>
  <si>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</si>
  <si>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</si>
  <si>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</si>
  <si>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</si>
  <si>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</si>
  <si>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49456 - OPĆINSKA KNJIŽNICA IVAN MATIJ ŠKARIĆ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</si>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</sst>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8847.16</v>
      </c>
      <c r="D2" s="5">
        <f>'PR-RAS'!E6</f>
        <v>12224.439999999999</v>
      </c>
      <c r="E2" s="5">
        <v>0</v>
      </c>
      <c r="F2" s="5">
        <v>0</v>
      </c>
      <c r="G2" s="6">
        <f t="shared" ref="G2:G264" si="0">(B2/1000)*(C2*1+D2*2)</f>
        <v>33.296039999999991</v>
      </c>
      <c r="H2" s="6">
        <f t="shared" ref="H2:H264" si="1">ABS(C2-ROUND(C2,0))+ABS(D2-ROUND(D2,0))</f>
        <v>0.59999999999854481</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3185.35</v>
      </c>
      <c r="D46" s="1">
        <f>'PR-RAS'!E50</f>
        <v>5107.7</v>
      </c>
      <c r="E46" s="1">
        <v>0</v>
      </c>
      <c r="F46" s="1">
        <v>0</v>
      </c>
      <c r="G46" s="2">
        <f t="shared" si="0"/>
        <v>603.03374999999994</v>
      </c>
      <c r="H46" s="2">
        <f t="shared" si="1"/>
        <v>0.65000000000009095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3185.35</v>
      </c>
      <c r="D64" s="1">
        <f>'PR-RAS'!E68</f>
        <v>5107.7</v>
      </c>
      <c r="E64" s="1">
        <v>0</v>
      </c>
      <c r="F64" s="1">
        <v>0</v>
      </c>
      <c r="G64" s="2">
        <f t="shared" si="0"/>
        <v>844.24725000000001</v>
      </c>
      <c r="H64" s="2">
        <f t="shared" si="1"/>
        <v>0.65000000000009095</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5107.7</v>
      </c>
      <c r="E65" s="1">
        <v>0</v>
      </c>
      <c r="F65" s="1">
        <v>0</v>
      </c>
      <c r="G65" s="2">
        <f t="shared" si="0"/>
        <v>653.78560000000004</v>
      </c>
      <c r="H65" s="2">
        <f t="shared" si="1"/>
        <v>0.3000000000001819</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3185.35</v>
      </c>
      <c r="D66" s="1">
        <f>'PR-RAS'!E70</f>
        <v>0</v>
      </c>
      <c r="E66" s="1">
        <v>0</v>
      </c>
      <c r="F66" s="1">
        <v>0</v>
      </c>
      <c r="G66" s="2">
        <f t="shared" si="0"/>
        <v>207.04775000000001</v>
      </c>
      <c r="H66" s="2">
        <f t="shared" si="1"/>
        <v>0.34999999999990905</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0</v>
      </c>
      <c r="D102" s="1">
        <f>'PR-RAS'!E106</f>
        <v>0</v>
      </c>
      <c r="E102" s="1">
        <v>0</v>
      </c>
      <c r="F102" s="1">
        <v>0</v>
      </c>
      <c r="G102" s="2">
        <f t="shared" si="0"/>
        <v>0</v>
      </c>
      <c r="H102" s="2">
        <f t="shared" si="1"/>
        <v>0</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0</v>
      </c>
      <c r="D108" s="1">
        <f>'PR-RAS'!E112</f>
        <v>0</v>
      </c>
      <c r="E108" s="1">
        <v>0</v>
      </c>
      <c r="F108" s="1">
        <v>0</v>
      </c>
      <c r="G108" s="2">
        <f t="shared" si="0"/>
        <v>0</v>
      </c>
      <c r="H108" s="2">
        <f t="shared" si="1"/>
        <v>0</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0</v>
      </c>
      <c r="E113" s="1">
        <v>0</v>
      </c>
      <c r="F113" s="1">
        <v>0</v>
      </c>
      <c r="G113" s="2">
        <f t="shared" si="0"/>
        <v>0</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5661.81</v>
      </c>
      <c r="D129" s="1">
        <f>'PR-RAS'!E133</f>
        <v>7116.74</v>
      </c>
      <c r="E129" s="1">
        <v>0</v>
      </c>
      <c r="F129" s="1">
        <v>0</v>
      </c>
      <c r="G129" s="2">
        <f t="shared" si="0"/>
        <v>2546.5971200000004</v>
      </c>
      <c r="H129" s="2">
        <f t="shared" si="1"/>
        <v>0.4499999999998181</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5661.81</v>
      </c>
      <c r="D130" s="1">
        <f>'PR-RAS'!E134</f>
        <v>7116.74</v>
      </c>
      <c r="E130" s="1">
        <v>0</v>
      </c>
      <c r="F130" s="1">
        <v>0</v>
      </c>
      <c r="G130" s="2">
        <f t="shared" si="0"/>
        <v>2566.4924100000003</v>
      </c>
      <c r="H130" s="2">
        <f t="shared" si="1"/>
        <v>0.4499999999998181</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5661.81</v>
      </c>
      <c r="D131" s="1">
        <f>'PR-RAS'!E135</f>
        <v>7116.74</v>
      </c>
      <c r="E131" s="1">
        <v>0</v>
      </c>
      <c r="F131" s="1">
        <v>0</v>
      </c>
      <c r="G131" s="2">
        <f t="shared" si="0"/>
        <v>2586.3877000000002</v>
      </c>
      <c r="H131" s="2">
        <f t="shared" si="1"/>
        <v>0.4499999999998181</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6807.87</v>
      </c>
      <c r="D147" s="1">
        <f>'PR-RAS'!E151</f>
        <v>7324.25</v>
      </c>
      <c r="E147" s="1">
        <v>0</v>
      </c>
      <c r="F147" s="1">
        <v>0</v>
      </c>
      <c r="G147" s="2">
        <f t="shared" si="0"/>
        <v>3132.6300199999996</v>
      </c>
      <c r="H147" s="2">
        <f t="shared" si="1"/>
        <v>0.38000000000010914</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0</v>
      </c>
      <c r="D148" s="1">
        <f>'PR-RAS'!E152</f>
        <v>0</v>
      </c>
      <c r="E148" s="1">
        <v>0</v>
      </c>
      <c r="F148" s="1">
        <v>0</v>
      </c>
      <c r="G148" s="2">
        <f t="shared" si="0"/>
        <v>0</v>
      </c>
      <c r="H148" s="2">
        <f t="shared" si="1"/>
        <v>0</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0</v>
      </c>
      <c r="D149" s="1">
        <f>'PR-RAS'!E153</f>
        <v>0</v>
      </c>
      <c r="E149" s="1">
        <v>0</v>
      </c>
      <c r="F149" s="1">
        <v>0</v>
      </c>
      <c r="G149" s="2">
        <f t="shared" si="0"/>
        <v>0</v>
      </c>
      <c r="H149" s="2">
        <f t="shared" si="1"/>
        <v>0</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0</v>
      </c>
      <c r="D150" s="1">
        <f>'PR-RAS'!E154</f>
        <v>0</v>
      </c>
      <c r="E150" s="1">
        <v>0</v>
      </c>
      <c r="F150" s="1">
        <v>0</v>
      </c>
      <c r="G150" s="2">
        <f t="shared" si="0"/>
        <v>0</v>
      </c>
      <c r="H150" s="2">
        <f t="shared" si="1"/>
        <v>0</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0</v>
      </c>
      <c r="D154" s="1">
        <f>'PR-RAS'!E158</f>
        <v>0</v>
      </c>
      <c r="E154" s="1">
        <v>0</v>
      </c>
      <c r="F154" s="1">
        <v>0</v>
      </c>
      <c r="G154" s="2">
        <f t="shared" si="0"/>
        <v>0</v>
      </c>
      <c r="H154" s="2">
        <f t="shared" si="1"/>
        <v>0</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0</v>
      </c>
      <c r="D155" s="1">
        <f>'PR-RAS'!E159</f>
        <v>0</v>
      </c>
      <c r="E155" s="1">
        <v>0</v>
      </c>
      <c r="F155" s="1">
        <v>0</v>
      </c>
      <c r="G155" s="2">
        <f t="shared" si="0"/>
        <v>0</v>
      </c>
      <c r="H155" s="2">
        <f t="shared" si="1"/>
        <v>0</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0</v>
      </c>
      <c r="D157" s="1">
        <f>'PR-RAS'!E161</f>
        <v>0</v>
      </c>
      <c r="E157" s="1">
        <v>0</v>
      </c>
      <c r="F157" s="1">
        <v>0</v>
      </c>
      <c r="G157" s="2">
        <f t="shared" si="0"/>
        <v>0</v>
      </c>
      <c r="H157" s="2">
        <f t="shared" si="1"/>
        <v>0</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6613.87</v>
      </c>
      <c r="D159" s="1">
        <f>'PR-RAS'!E163</f>
        <v>7165.05</v>
      </c>
      <c r="E159" s="1">
        <v>0</v>
      </c>
      <c r="F159" s="1">
        <v>0</v>
      </c>
      <c r="G159" s="2">
        <f t="shared" si="0"/>
        <v>3309.1472600000002</v>
      </c>
      <c r="H159" s="2">
        <f t="shared" si="1"/>
        <v>0.18000000000029104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0</v>
      </c>
      <c r="D160" s="1">
        <f>'PR-RAS'!E164</f>
        <v>0</v>
      </c>
      <c r="E160" s="1">
        <v>0</v>
      </c>
      <c r="F160" s="1">
        <v>0</v>
      </c>
      <c r="G160" s="2">
        <f t="shared" si="0"/>
        <v>0</v>
      </c>
      <c r="H160" s="2">
        <f t="shared" si="1"/>
        <v>0</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0</v>
      </c>
      <c r="D162" s="1">
        <f>'PR-RAS'!E166</f>
        <v>0</v>
      </c>
      <c r="E162" s="1">
        <v>0</v>
      </c>
      <c r="F162" s="1">
        <v>0</v>
      </c>
      <c r="G162" s="2">
        <f t="shared" si="0"/>
        <v>0</v>
      </c>
      <c r="H162" s="2">
        <f t="shared" si="1"/>
        <v>0</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116.82</v>
      </c>
      <c r="D165" s="1">
        <f>'PR-RAS'!E169</f>
        <v>150.56</v>
      </c>
      <c r="E165" s="1">
        <v>0</v>
      </c>
      <c r="F165" s="1">
        <v>0</v>
      </c>
      <c r="G165" s="2">
        <f t="shared" si="0"/>
        <v>68.542159999999996</v>
      </c>
      <c r="H165" s="2">
        <f t="shared" si="1"/>
        <v>0.62000000000000455</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116.82</v>
      </c>
      <c r="D166" s="1">
        <f>'PR-RAS'!E170</f>
        <v>150.56</v>
      </c>
      <c r="E166" s="1">
        <v>0</v>
      </c>
      <c r="F166" s="1">
        <v>0</v>
      </c>
      <c r="G166" s="2">
        <f t="shared" si="0"/>
        <v>68.960099999999997</v>
      </c>
      <c r="H166" s="2">
        <f t="shared" si="1"/>
        <v>0.62000000000000455</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0</v>
      </c>
      <c r="D168" s="1">
        <f>'PR-RAS'!E172</f>
        <v>0</v>
      </c>
      <c r="E168" s="1">
        <v>0</v>
      </c>
      <c r="F168" s="1">
        <v>0</v>
      </c>
      <c r="G168" s="2">
        <f t="shared" si="0"/>
        <v>0</v>
      </c>
      <c r="H168" s="2">
        <f t="shared" si="1"/>
        <v>0</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0</v>
      </c>
      <c r="E170" s="1">
        <v>0</v>
      </c>
      <c r="F170" s="1">
        <v>0</v>
      </c>
      <c r="G170" s="2">
        <f t="shared" si="0"/>
        <v>0</v>
      </c>
      <c r="H170" s="2">
        <f t="shared" si="1"/>
        <v>0</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6432.35</v>
      </c>
      <c r="D173" s="1">
        <f>'PR-RAS'!E177</f>
        <v>7014.49</v>
      </c>
      <c r="E173" s="1">
        <v>0</v>
      </c>
      <c r="F173" s="1">
        <v>0</v>
      </c>
      <c r="G173" s="2">
        <f t="shared" si="0"/>
        <v>3519.3487599999999</v>
      </c>
      <c r="H173" s="2">
        <f t="shared" si="1"/>
        <v>0.84000000000014552</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463.52</v>
      </c>
      <c r="D174" s="1">
        <f>'PR-RAS'!E178</f>
        <v>454.57</v>
      </c>
      <c r="E174" s="1">
        <v>0</v>
      </c>
      <c r="F174" s="1">
        <v>0</v>
      </c>
      <c r="G174" s="2">
        <f t="shared" si="0"/>
        <v>237.47017999999997</v>
      </c>
      <c r="H174" s="2">
        <f t="shared" si="1"/>
        <v>0.91000000000002501</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0</v>
      </c>
      <c r="D175" s="1">
        <f>'PR-RAS'!E179</f>
        <v>0</v>
      </c>
      <c r="E175" s="1">
        <v>0</v>
      </c>
      <c r="F175" s="1">
        <v>0</v>
      </c>
      <c r="G175" s="2">
        <f t="shared" si="0"/>
        <v>0</v>
      </c>
      <c r="H175" s="2">
        <f t="shared" si="1"/>
        <v>0</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0</v>
      </c>
      <c r="D177" s="1">
        <f>'PR-RAS'!E181</f>
        <v>0</v>
      </c>
      <c r="E177" s="1">
        <v>0</v>
      </c>
      <c r="F177" s="1">
        <v>0</v>
      </c>
      <c r="G177" s="2">
        <f t="shared" si="0"/>
        <v>0</v>
      </c>
      <c r="H177" s="2">
        <f t="shared" si="1"/>
        <v>0</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0</v>
      </c>
      <c r="D179" s="1">
        <f>'PR-RAS'!E183</f>
        <v>0</v>
      </c>
      <c r="E179" s="1">
        <v>0</v>
      </c>
      <c r="F179" s="1">
        <v>0</v>
      </c>
      <c r="G179" s="2">
        <f t="shared" si="0"/>
        <v>0</v>
      </c>
      <c r="H179" s="2">
        <f t="shared" si="1"/>
        <v>0</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4359.57</v>
      </c>
      <c r="D180" s="1">
        <f>'PR-RAS'!E184</f>
        <v>5350.5</v>
      </c>
      <c r="E180" s="1">
        <v>0</v>
      </c>
      <c r="F180" s="1">
        <v>0</v>
      </c>
      <c r="G180" s="2">
        <f t="shared" si="0"/>
        <v>2695.8420299999998</v>
      </c>
      <c r="H180" s="2">
        <f t="shared" si="1"/>
        <v>0.93000000000029104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1609.26</v>
      </c>
      <c r="D181" s="1">
        <f>'PR-RAS'!E185</f>
        <v>1209.42</v>
      </c>
      <c r="E181" s="1">
        <v>0</v>
      </c>
      <c r="F181" s="1">
        <v>0</v>
      </c>
      <c r="G181" s="2">
        <f t="shared" si="0"/>
        <v>725.05799999999999</v>
      </c>
      <c r="H181" s="2">
        <f t="shared" si="1"/>
        <v>0.68000000000006366</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0</v>
      </c>
      <c r="D182" s="1">
        <f>'PR-RAS'!E186</f>
        <v>0</v>
      </c>
      <c r="E182" s="1">
        <v>0</v>
      </c>
      <c r="F182" s="1">
        <v>0</v>
      </c>
      <c r="G182" s="2">
        <f t="shared" si="0"/>
        <v>0</v>
      </c>
      <c r="H182" s="2">
        <f t="shared" si="1"/>
        <v>0</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64.7</v>
      </c>
      <c r="D184" s="1">
        <f>'PR-RAS'!E188</f>
        <v>0</v>
      </c>
      <c r="E184" s="1">
        <v>0</v>
      </c>
      <c r="F184" s="1">
        <v>0</v>
      </c>
      <c r="G184" s="2">
        <f t="shared" si="0"/>
        <v>11.8401</v>
      </c>
      <c r="H184" s="2">
        <f t="shared" si="1"/>
        <v>0.29999999999999716</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0</v>
      </c>
      <c r="D186" s="1">
        <f>'PR-RAS'!E190</f>
        <v>0</v>
      </c>
      <c r="E186" s="1">
        <v>0</v>
      </c>
      <c r="F186" s="1">
        <v>0</v>
      </c>
      <c r="G186" s="2">
        <f t="shared" si="0"/>
        <v>0</v>
      </c>
      <c r="H186" s="2">
        <f t="shared" si="1"/>
        <v>0</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64.7</v>
      </c>
      <c r="D191" s="1">
        <f>'PR-RAS'!E195</f>
        <v>0</v>
      </c>
      <c r="E191" s="1">
        <v>0</v>
      </c>
      <c r="F191" s="1">
        <v>0</v>
      </c>
      <c r="G191" s="2">
        <f t="shared" si="0"/>
        <v>12.293000000000001</v>
      </c>
      <c r="H191" s="2">
        <f t="shared" si="1"/>
        <v>0.29999999999999716</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194</v>
      </c>
      <c r="D192" s="1">
        <f>'PR-RAS'!E196</f>
        <v>159.19999999999999</v>
      </c>
      <c r="E192" s="1">
        <v>0</v>
      </c>
      <c r="F192" s="1">
        <v>0</v>
      </c>
      <c r="G192" s="2">
        <f t="shared" si="0"/>
        <v>97.868399999999994</v>
      </c>
      <c r="H192" s="2">
        <f t="shared" si="1"/>
        <v>0.19999999999998863</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194</v>
      </c>
      <c r="D206" s="1">
        <f>'PR-RAS'!E210</f>
        <v>159.19999999999999</v>
      </c>
      <c r="E206" s="1">
        <v>0</v>
      </c>
      <c r="F206" s="1">
        <v>0</v>
      </c>
      <c r="G206" s="2">
        <f t="shared" si="0"/>
        <v>105.04199999999999</v>
      </c>
      <c r="H206" s="2">
        <f t="shared" si="1"/>
        <v>0.19999999999998863</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194</v>
      </c>
      <c r="D207" s="1">
        <f>'PR-RAS'!E211</f>
        <v>159.19999999999999</v>
      </c>
      <c r="E207" s="1">
        <v>0</v>
      </c>
      <c r="F207" s="1">
        <v>0</v>
      </c>
      <c r="G207" s="2">
        <f t="shared" si="0"/>
        <v>105.55439999999999</v>
      </c>
      <c r="H207" s="2">
        <f t="shared" si="1"/>
        <v>0.19999999999998863</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6807.87</v>
      </c>
      <c r="D285" s="1">
        <f>'PR-RAS'!E289</f>
        <v>7324.25</v>
      </c>
      <c r="E285" s="1">
        <v>0</v>
      </c>
      <c r="F285" s="1">
        <v>0</v>
      </c>
      <c r="G285" s="2">
        <f t="shared" si="8"/>
        <v>6093.6090799999993</v>
      </c>
      <c r="H285" s="2">
        <f t="shared" si="9"/>
        <v>0.38000000000010914</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2039.29</v>
      </c>
      <c r="D286" s="1">
        <f>'PR-RAS'!E290</f>
        <v>4900.1899999999987</v>
      </c>
      <c r="E286" s="1">
        <v>0</v>
      </c>
      <c r="F286" s="1">
        <v>0</v>
      </c>
      <c r="G286" s="2">
        <f t="shared" si="8"/>
        <v>3374.305949999999</v>
      </c>
      <c r="H286" s="2">
        <f t="shared" si="9"/>
        <v>0.47999999999865395</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2007.6</v>
      </c>
      <c r="D345" s="1">
        <f>'PR-RAS'!E350</f>
        <v>4806.84</v>
      </c>
      <c r="E345" s="1">
        <v>0</v>
      </c>
      <c r="F345" s="1">
        <v>0</v>
      </c>
      <c r="G345" s="2">
        <f t="shared" si="8"/>
        <v>3997.7203199999999</v>
      </c>
      <c r="H345" s="2">
        <f t="shared" si="9"/>
        <v>0.55999999999994543</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2007.6</v>
      </c>
      <c r="D358" s="1">
        <f>'PR-RAS'!E363</f>
        <v>3117.5099999999998</v>
      </c>
      <c r="E358" s="1">
        <v>0</v>
      </c>
      <c r="F358" s="1">
        <v>0</v>
      </c>
      <c r="G358" s="2">
        <f t="shared" si="8"/>
        <v>2942.6153399999994</v>
      </c>
      <c r="H358" s="2">
        <f t="shared" si="9"/>
        <v>0.89000000000032742</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0</v>
      </c>
      <c r="D364" s="1">
        <f>'PR-RAS'!E369</f>
        <v>237.35</v>
      </c>
      <c r="E364" s="1">
        <v>0</v>
      </c>
      <c r="F364" s="1">
        <v>0</v>
      </c>
      <c r="G364" s="2">
        <f t="shared" si="8"/>
        <v>172.31609999999998</v>
      </c>
      <c r="H364" s="2">
        <f t="shared" si="9"/>
        <v>0.34999999999999432</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237.35</v>
      </c>
      <c r="E365" s="1">
        <v>0</v>
      </c>
      <c r="F365" s="1">
        <v>0</v>
      </c>
      <c r="G365" s="2">
        <f t="shared" si="8"/>
        <v>172.79079999999999</v>
      </c>
      <c r="H365" s="2">
        <f t="shared" si="9"/>
        <v>0.34999999999999432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2007.6</v>
      </c>
      <c r="D378" s="1">
        <f>'PR-RAS'!E383</f>
        <v>2880.16</v>
      </c>
      <c r="E378" s="1">
        <v>0</v>
      </c>
      <c r="F378" s="1">
        <v>0</v>
      </c>
      <c r="G378" s="2">
        <f t="shared" si="8"/>
        <v>2928.5058400000003</v>
      </c>
      <c r="H378" s="2">
        <f t="shared" si="9"/>
        <v>0.55999999999994543</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2007.6</v>
      </c>
      <c r="D379" s="1">
        <f>'PR-RAS'!E384</f>
        <v>2880.16</v>
      </c>
      <c r="E379" s="1">
        <v>0</v>
      </c>
      <c r="F379" s="1">
        <v>0</v>
      </c>
      <c r="G379" s="2">
        <f t="shared" si="8"/>
        <v>2936.27376</v>
      </c>
      <c r="H379" s="2">
        <f t="shared" si="9"/>
        <v>0.55999999999994543</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1689.33</v>
      </c>
      <c r="E391" s="1">
        <v>0</v>
      </c>
      <c r="F391" s="1">
        <v>0</v>
      </c>
      <c r="G391" s="2">
        <f t="shared" si="8"/>
        <v>1317.6774</v>
      </c>
      <c r="H391" s="2">
        <f t="shared" si="9"/>
        <v>0.32999999999992724</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1689.33</v>
      </c>
      <c r="E392" s="1">
        <v>0</v>
      </c>
      <c r="F392" s="1">
        <v>0</v>
      </c>
      <c r="G392" s="2">
        <f t="shared" si="8"/>
        <v>1321.0560599999999</v>
      </c>
      <c r="H392" s="2">
        <f t="shared" si="9"/>
        <v>0.32999999999992724</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1689.33</v>
      </c>
      <c r="E394" s="1">
        <v>0</v>
      </c>
      <c r="F394" s="1">
        <v>0</v>
      </c>
      <c r="G394" s="2">
        <f t="shared" si="8"/>
        <v>1327.8133800000001</v>
      </c>
      <c r="H394" s="2">
        <f t="shared" si="9"/>
        <v>0.32999999999992724</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2007.6</v>
      </c>
      <c r="D403" s="1">
        <f>'PR-RAS'!E408</f>
        <v>4806.84</v>
      </c>
      <c r="E403" s="1">
        <v>0</v>
      </c>
      <c r="F403" s="1">
        <v>0</v>
      </c>
      <c r="G403" s="2">
        <f t="shared" si="8"/>
        <v>4671.7545600000003</v>
      </c>
      <c r="H403" s="2">
        <f t="shared" si="9"/>
        <v>0.55999999999994543</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12.67</v>
      </c>
      <c r="D405" s="1">
        <f>'PR-RAS'!E410</f>
        <v>120.48</v>
      </c>
      <c r="E405" s="1">
        <v>0</v>
      </c>
      <c r="F405" s="1">
        <v>0</v>
      </c>
      <c r="G405" s="2">
        <f t="shared" si="8"/>
        <v>102.46652</v>
      </c>
      <c r="H405" s="2">
        <f t="shared" si="9"/>
        <v>0.81000000000000405</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8847.16</v>
      </c>
      <c r="D407" s="1">
        <f>'PR-RAS'!E412</f>
        <v>12224.439999999999</v>
      </c>
      <c r="E407" s="1">
        <v>0</v>
      </c>
      <c r="F407" s="1">
        <v>0</v>
      </c>
      <c r="G407" s="2">
        <f t="shared" si="8"/>
        <v>13518.192239999998</v>
      </c>
      <c r="H407" s="2">
        <f t="shared" si="9"/>
        <v>0.59999999999854481</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8815.4699999999993</v>
      </c>
      <c r="D408" s="1">
        <f>'PR-RAS'!E413</f>
        <v>12131.09</v>
      </c>
      <c r="E408" s="1">
        <v>0</v>
      </c>
      <c r="F408" s="1">
        <v>0</v>
      </c>
      <c r="G408" s="2">
        <f t="shared" si="8"/>
        <v>13462.60355</v>
      </c>
      <c r="H408" s="2">
        <f t="shared" si="9"/>
        <v>0.55999999999949068</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31.690000000000509</v>
      </c>
      <c r="D409" s="1">
        <f>'PR-RAS'!E414</f>
        <v>93.349999999998545</v>
      </c>
      <c r="E409" s="1">
        <v>0</v>
      </c>
      <c r="F409" s="1">
        <v>0</v>
      </c>
      <c r="G409" s="2">
        <f t="shared" si="8"/>
        <v>89.103119999999009</v>
      </c>
      <c r="H409" s="2">
        <f t="shared" si="9"/>
        <v>0.65999999999803549</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12.67</v>
      </c>
      <c r="D412" s="1">
        <f>'PR-RAS'!E417</f>
        <v>120.48</v>
      </c>
      <c r="E412" s="1">
        <v>0</v>
      </c>
      <c r="F412" s="1">
        <v>0</v>
      </c>
      <c r="G412" s="2">
        <f t="shared" si="8"/>
        <v>104.24193</v>
      </c>
      <c r="H412" s="2">
        <f t="shared" si="9"/>
        <v>0.81000000000000405</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8847.16</v>
      </c>
      <c r="D633" s="1">
        <f>'PR-RAS'!E639</f>
        <v>12224.439999999999</v>
      </c>
      <c r="E633" s="1">
        <v>0</v>
      </c>
      <c r="F633" s="1">
        <v>0</v>
      </c>
      <c r="G633" s="2">
        <f t="shared" si="10"/>
        <v>21043.097279999994</v>
      </c>
      <c r="H633" s="2">
        <f t="shared" si="11"/>
        <v>0.59999999999854481</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8815.4699999999993</v>
      </c>
      <c r="D634" s="1">
        <f>'PR-RAS'!E640</f>
        <v>12131.09</v>
      </c>
      <c r="E634" s="1">
        <v>0</v>
      </c>
      <c r="F634" s="1">
        <v>0</v>
      </c>
      <c r="G634" s="2">
        <f t="shared" si="10"/>
        <v>20938.152450000001</v>
      </c>
      <c r="H634" s="2">
        <f t="shared" si="11"/>
        <v>0.55999999999949068</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31.690000000000509</v>
      </c>
      <c r="D635" s="1">
        <f>'PR-RAS'!E641</f>
        <v>93.349999999998545</v>
      </c>
      <c r="E635" s="1">
        <v>0</v>
      </c>
      <c r="F635" s="1">
        <v>0</v>
      </c>
      <c r="G635" s="2">
        <f t="shared" si="10"/>
        <v>138.45925999999847</v>
      </c>
      <c r="H635" s="2">
        <f t="shared" si="11"/>
        <v>0.65999999999803549</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12.67</v>
      </c>
      <c r="D638" s="1">
        <f>'PR-RAS'!E644</f>
        <v>120.48</v>
      </c>
      <c r="E638" s="1">
        <v>0</v>
      </c>
      <c r="F638" s="1">
        <v>0</v>
      </c>
      <c r="G638" s="2">
        <f t="shared" si="10"/>
        <v>161.56231</v>
      </c>
      <c r="H638" s="2">
        <f t="shared" si="11"/>
        <v>0.81000000000000405</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19.020000000000508</v>
      </c>
      <c r="D639" s="1">
        <f>'PR-RAS'!E645</f>
        <v>0</v>
      </c>
      <c r="E639" s="1">
        <v>0</v>
      </c>
      <c r="F639" s="1">
        <v>0</v>
      </c>
      <c r="G639" s="2">
        <f t="shared" si="10"/>
        <v>12.134760000000323</v>
      </c>
      <c r="H639" s="2">
        <f t="shared" si="11"/>
        <v>2.0000000000507612E-2</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27.130000000001459</v>
      </c>
      <c r="E640" s="1">
        <v>0</v>
      </c>
      <c r="F640" s="1">
        <v>0</v>
      </c>
      <c r="G640" s="2">
        <f t="shared" si="10"/>
        <v>34.672140000001868</v>
      </c>
      <c r="H640" s="2">
        <f t="shared" si="11"/>
        <v>0.13000000000145917</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65.11</v>
      </c>
      <c r="D642" s="1">
        <f>'PR-RAS'!E649</f>
        <v>36.229999999999997</v>
      </c>
      <c r="E642" s="1">
        <v>0</v>
      </c>
      <c r="F642" s="1">
        <v>0</v>
      </c>
      <c r="G642" s="2">
        <f t="shared" si="10"/>
        <v>88.182369999999992</v>
      </c>
      <c r="H642" s="2">
        <f t="shared" si="11"/>
        <v>0.33999999999999631</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8847.16</v>
      </c>
      <c r="D643" s="1">
        <f>'PR-RAS'!E650</f>
        <v>12224.44</v>
      </c>
      <c r="E643" s="1">
        <v>0</v>
      </c>
      <c r="F643" s="1">
        <v>0</v>
      </c>
      <c r="G643" s="2">
        <f t="shared" si="10"/>
        <v>21376.057680000002</v>
      </c>
      <c r="H643" s="2">
        <f t="shared" si="11"/>
        <v>0.6000000000003638</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8710.01</v>
      </c>
      <c r="D644" s="1">
        <f>'PR-RAS'!E651</f>
        <v>12048.6</v>
      </c>
      <c r="E644" s="1">
        <v>0</v>
      </c>
      <c r="F644" s="1">
        <v>0</v>
      </c>
      <c r="G644" s="2">
        <f t="shared" si="10"/>
        <v>21095.036029999999</v>
      </c>
      <c r="H644" s="2">
        <f t="shared" si="11"/>
        <v>0.40999999999985448</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202.26000000000022</v>
      </c>
      <c r="D645" s="1">
        <f>'PR-RAS'!E652</f>
        <v>212.06999999999971</v>
      </c>
      <c r="E645" s="1">
        <v>0</v>
      </c>
      <c r="F645" s="1">
        <v>0</v>
      </c>
      <c r="G645" s="2">
        <f t="shared" si="10"/>
        <v>403.4015999999998</v>
      </c>
      <c r="H645" s="2">
        <f t="shared" si="11"/>
        <v>0.32999999999992724</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5107.7</v>
      </c>
      <c r="E669" s="1">
        <v>0</v>
      </c>
      <c r="F669" s="1">
        <v>0</v>
      </c>
      <c r="G669" s="2">
        <f t="shared" si="10"/>
        <v>6823.8872000000001</v>
      </c>
      <c r="H669" s="2">
        <f t="shared" si="11"/>
        <v>0.3000000000001819</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3185.35</v>
      </c>
      <c r="D670" s="1">
        <f>'PR-RAS'!E677</f>
        <v>0</v>
      </c>
      <c r="E670" s="1">
        <v>0</v>
      </c>
      <c r="F670" s="1">
        <v>0</v>
      </c>
      <c r="G670" s="2">
        <f t="shared" si="10"/>
        <v>2130.9991500000001</v>
      </c>
      <c r="H670" s="2">
        <f t="shared" si="11"/>
        <v>0.34999999999990905</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0</v>
      </c>
      <c r="D711" s="1">
        <f>'PR-RAS'!E718</f>
        <v>0</v>
      </c>
      <c r="E711" s="1">
        <v>0</v>
      </c>
      <c r="F711" s="1">
        <v>0</v>
      </c>
      <c r="G711" s="2">
        <f t="shared" si="10"/>
        <v>0</v>
      </c>
      <c r="H711" s="2">
        <f t="shared" si="11"/>
        <v>0</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4359.57</v>
      </c>
      <c r="D715" s="1">
        <f>'PR-RAS'!E722</f>
        <v>5350.5</v>
      </c>
      <c r="E715" s="1">
        <v>0</v>
      </c>
      <c r="F715" s="1">
        <v>0</v>
      </c>
      <c r="G715" s="2">
        <f t="shared" si="10"/>
        <v>10753.24698</v>
      </c>
      <c r="H715" s="2">
        <f t="shared" si="11"/>
        <v>0.93000000000029104</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49456</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25.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8847.16</v>
      </c>
      <c r="I16" s="95">
        <f>'PR-RAS'!E6</f>
        <v>12224.439999999999</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6807.87</v>
      </c>
      <c r="I17" s="95">
        <f>'PR-RAS'!E151</f>
        <v>7324.25</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19.020000000000508</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27.130000000001459</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28" zoomScaleNormal="100" workbookViewId="0">
      <selection activeCell="J418" sqref="J418"/>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8847.16</v>
      </c>
      <c r="E6" s="231">
        <f>E7+E44+E50+E82+E106+E124+E133+E139</f>
        <v>12224.439999999999</v>
      </c>
      <c r="F6" s="232">
        <f t="shared" ref="F6:F131" si="0">IF(D6&lt;&gt;0,IF(E6/D6&gt;=100,"&gt;&gt;100",E6/D6*100),"-")</f>
        <v>138.17360599333571</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v>0</v>
      </c>
      <c r="F9" s="232" t="str">
        <f t="shared" si="0"/>
        <v>-</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0</v>
      </c>
      <c r="E13" s="233">
        <v>0</v>
      </c>
      <c r="F13" s="232" t="str">
        <f t="shared" si="0"/>
        <v>-</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0</v>
      </c>
      <c r="E15" s="233">
        <v>0</v>
      </c>
      <c r="F15" s="232" t="str">
        <f t="shared" si="0"/>
        <v>-</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0</v>
      </c>
      <c r="E27" s="233">
        <v>0</v>
      </c>
      <c r="F27" s="232" t="str">
        <f t="shared" si="0"/>
        <v>-</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0</v>
      </c>
      <c r="E31" s="233">
        <v>0</v>
      </c>
      <c r="F31" s="232" t="str">
        <f t="shared" si="0"/>
        <v>-</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0</v>
      </c>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4" x14ac:dyDescent="0.2">
      <c r="A50" s="230">
        <v>63</v>
      </c>
      <c r="B50" s="45" t="s">
        <v>146</v>
      </c>
      <c r="C50" s="34" t="s">
        <v>147</v>
      </c>
      <c r="D50" s="231">
        <f>D51+D54+D59+D62+D65+D68+D71+D74+D77</f>
        <v>3185.35</v>
      </c>
      <c r="E50" s="231">
        <f>E51+E54+E59+E62+E65+E68+E71+E74+E77</f>
        <v>5107.7</v>
      </c>
      <c r="F50" s="232">
        <f t="shared" si="0"/>
        <v>160.34972608975465</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v>0</v>
      </c>
      <c r="F60" s="232" t="str">
        <f t="shared" si="0"/>
        <v>-</v>
      </c>
    </row>
    <row r="61" spans="1:6" ht="24" x14ac:dyDescent="0.2">
      <c r="A61" s="230">
        <v>6332</v>
      </c>
      <c r="B61" s="45" t="s">
        <v>168</v>
      </c>
      <c r="C61" s="34" t="s">
        <v>169</v>
      </c>
      <c r="D61" s="233">
        <v>0</v>
      </c>
      <c r="E61" s="233">
        <v>0</v>
      </c>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v>0</v>
      </c>
      <c r="F63" s="232" t="str">
        <f t="shared" si="0"/>
        <v>-</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4" x14ac:dyDescent="0.2">
      <c r="A68" s="230" t="s">
        <v>182</v>
      </c>
      <c r="B68" s="234" t="s">
        <v>183</v>
      </c>
      <c r="C68" s="34" t="s">
        <v>182</v>
      </c>
      <c r="D68" s="231">
        <f t="shared" ref="D68:E68" si="15">SUM(D69:D70)</f>
        <v>3185.35</v>
      </c>
      <c r="E68" s="231">
        <f t="shared" si="15"/>
        <v>5107.7</v>
      </c>
      <c r="F68" s="232">
        <f t="shared" si="0"/>
        <v>160.34972608975465</v>
      </c>
    </row>
    <row r="69" spans="1:6" ht="12.75" customHeight="1" x14ac:dyDescent="0.2">
      <c r="A69" s="230" t="s">
        <v>184</v>
      </c>
      <c r="B69" s="192" t="s">
        <v>185</v>
      </c>
      <c r="C69" s="34" t="s">
        <v>184</v>
      </c>
      <c r="D69" s="233">
        <v>0</v>
      </c>
      <c r="E69" s="233">
        <v>5107.7</v>
      </c>
      <c r="F69" s="232" t="str">
        <f t="shared" si="0"/>
        <v>-</v>
      </c>
    </row>
    <row r="70" spans="1:6" ht="24" x14ac:dyDescent="0.2">
      <c r="A70" s="230" t="s">
        <v>186</v>
      </c>
      <c r="B70" s="192" t="s">
        <v>187</v>
      </c>
      <c r="C70" s="34" t="s">
        <v>186</v>
      </c>
      <c r="D70" s="233">
        <v>3185.35</v>
      </c>
      <c r="E70" s="233">
        <v>0</v>
      </c>
      <c r="F70" s="232">
        <f t="shared" si="0"/>
        <v>0</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v>0</v>
      </c>
      <c r="F75" s="232" t="str">
        <f t="shared" si="0"/>
        <v>-</v>
      </c>
    </row>
    <row r="76" spans="1:6" ht="12.75" customHeight="1" x14ac:dyDescent="0.2">
      <c r="A76" s="230" t="s">
        <v>198</v>
      </c>
      <c r="B76" s="192" t="s">
        <v>199</v>
      </c>
      <c r="C76" s="34" t="s">
        <v>198</v>
      </c>
      <c r="D76" s="233">
        <v>0</v>
      </c>
      <c r="E76" s="233">
        <v>0</v>
      </c>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v>0</v>
      </c>
      <c r="F78" s="232" t="str">
        <f t="shared" si="0"/>
        <v>-</v>
      </c>
    </row>
    <row r="79" spans="1:6" ht="12.75" customHeight="1" x14ac:dyDescent="0.2">
      <c r="A79" s="230">
        <v>6392</v>
      </c>
      <c r="B79" s="192" t="s">
        <v>204</v>
      </c>
      <c r="C79" s="34" t="s">
        <v>205</v>
      </c>
      <c r="D79" s="233">
        <v>0</v>
      </c>
      <c r="E79" s="233">
        <v>0</v>
      </c>
      <c r="F79" s="232" t="str">
        <f t="shared" si="0"/>
        <v>-</v>
      </c>
    </row>
    <row r="80" spans="1:6" ht="24" x14ac:dyDescent="0.2">
      <c r="A80" s="230">
        <v>6393</v>
      </c>
      <c r="B80" s="192" t="s">
        <v>206</v>
      </c>
      <c r="C80" s="34" t="s">
        <v>207</v>
      </c>
      <c r="D80" s="233">
        <v>0</v>
      </c>
      <c r="E80" s="233">
        <v>0</v>
      </c>
      <c r="F80" s="232" t="str">
        <f t="shared" si="0"/>
        <v>-</v>
      </c>
    </row>
    <row r="81" spans="1:6" ht="24"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0</v>
      </c>
      <c r="E82" s="231">
        <f t="shared" si="19"/>
        <v>0</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0</v>
      </c>
      <c r="E85" s="233">
        <v>0</v>
      </c>
      <c r="F85" s="232" t="str">
        <f t="shared" si="0"/>
        <v>-</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4"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v>0</v>
      </c>
      <c r="F92" s="232" t="str">
        <f t="shared" si="0"/>
        <v>-</v>
      </c>
    </row>
    <row r="93" spans="1:6" ht="12.75" customHeight="1" x14ac:dyDescent="0.2">
      <c r="A93" s="230">
        <v>6422</v>
      </c>
      <c r="B93" s="192" t="s">
        <v>232</v>
      </c>
      <c r="C93" s="34" t="s">
        <v>233</v>
      </c>
      <c r="D93" s="233">
        <v>0</v>
      </c>
      <c r="E93" s="233">
        <v>0</v>
      </c>
      <c r="F93" s="232" t="str">
        <f t="shared" si="0"/>
        <v>-</v>
      </c>
    </row>
    <row r="94" spans="1:6" ht="12.75" customHeight="1" x14ac:dyDescent="0.2">
      <c r="A94" s="230">
        <v>6423</v>
      </c>
      <c r="B94" s="192" t="s">
        <v>234</v>
      </c>
      <c r="C94" s="34" t="s">
        <v>235</v>
      </c>
      <c r="D94" s="233">
        <v>0</v>
      </c>
      <c r="E94" s="233">
        <v>0</v>
      </c>
      <c r="F94" s="232" t="str">
        <f t="shared" si="0"/>
        <v>-</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0</v>
      </c>
      <c r="E97" s="233">
        <v>0</v>
      </c>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v>0</v>
      </c>
      <c r="F99" s="232" t="str">
        <f t="shared" si="0"/>
        <v>-</v>
      </c>
    </row>
    <row r="100" spans="1:6" ht="24" x14ac:dyDescent="0.2">
      <c r="A100" s="230">
        <v>6432</v>
      </c>
      <c r="B100" s="234" t="s">
        <v>246</v>
      </c>
      <c r="C100" s="34" t="s">
        <v>247</v>
      </c>
      <c r="D100" s="233">
        <v>0</v>
      </c>
      <c r="E100" s="233">
        <v>0</v>
      </c>
      <c r="F100" s="232" t="str">
        <f t="shared" si="0"/>
        <v>-</v>
      </c>
    </row>
    <row r="101" spans="1:6" ht="24" x14ac:dyDescent="0.2">
      <c r="A101" s="230">
        <v>6433</v>
      </c>
      <c r="B101" s="234" t="s">
        <v>248</v>
      </c>
      <c r="C101" s="34" t="s">
        <v>249</v>
      </c>
      <c r="D101" s="233">
        <v>0</v>
      </c>
      <c r="E101" s="233">
        <v>0</v>
      </c>
      <c r="F101" s="232" t="str">
        <f t="shared" si="0"/>
        <v>-</v>
      </c>
    </row>
    <row r="102" spans="1:6" ht="24" x14ac:dyDescent="0.2">
      <c r="A102" s="230">
        <v>6434</v>
      </c>
      <c r="B102" s="192" t="s">
        <v>250</v>
      </c>
      <c r="C102" s="34" t="s">
        <v>251</v>
      </c>
      <c r="D102" s="233">
        <v>0</v>
      </c>
      <c r="E102" s="233">
        <v>0</v>
      </c>
      <c r="F102" s="232" t="str">
        <f t="shared" si="0"/>
        <v>-</v>
      </c>
    </row>
    <row r="103" spans="1:6" ht="24" x14ac:dyDescent="0.2">
      <c r="A103" s="230">
        <v>6435</v>
      </c>
      <c r="B103" s="234" t="s">
        <v>252</v>
      </c>
      <c r="C103" s="34" t="s">
        <v>253</v>
      </c>
      <c r="D103" s="233">
        <v>0</v>
      </c>
      <c r="E103" s="233">
        <v>0</v>
      </c>
      <c r="F103" s="232" t="str">
        <f t="shared" si="0"/>
        <v>-</v>
      </c>
    </row>
    <row r="104" spans="1:6" ht="24"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4" x14ac:dyDescent="0.2">
      <c r="A106" s="230">
        <v>65</v>
      </c>
      <c r="B106" s="192" t="s">
        <v>258</v>
      </c>
      <c r="C106" s="34" t="s">
        <v>259</v>
      </c>
      <c r="D106" s="231">
        <f t="shared" ref="D106:E106" si="23">D107+D112+D120</f>
        <v>0</v>
      </c>
      <c r="E106" s="231">
        <f t="shared" si="23"/>
        <v>0</v>
      </c>
      <c r="F106" s="232" t="str">
        <f t="shared" si="0"/>
        <v>-</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0</v>
      </c>
      <c r="E112" s="231">
        <f t="shared" si="25"/>
        <v>0</v>
      </c>
      <c r="F112" s="232" t="str">
        <f t="shared" si="0"/>
        <v>-</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0</v>
      </c>
      <c r="E114" s="233">
        <v>0</v>
      </c>
      <c r="F114" s="232" t="str">
        <f t="shared" si="0"/>
        <v>-</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0</v>
      </c>
      <c r="E117" s="233">
        <v>0</v>
      </c>
      <c r="F117" s="232" t="str">
        <f t="shared" si="0"/>
        <v>-</v>
      </c>
    </row>
    <row r="118" spans="1:6" ht="12.75" customHeight="1" x14ac:dyDescent="0.2">
      <c r="A118" s="230">
        <v>6527</v>
      </c>
      <c r="B118" s="192" t="s">
        <v>282</v>
      </c>
      <c r="C118" s="34" t="s">
        <v>283</v>
      </c>
      <c r="D118" s="233">
        <v>0</v>
      </c>
      <c r="E118" s="233">
        <v>0</v>
      </c>
      <c r="F118" s="232" t="str">
        <f t="shared" si="0"/>
        <v>-</v>
      </c>
    </row>
    <row r="119" spans="1:6" ht="24"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v>0</v>
      </c>
      <c r="F121" s="232" t="str">
        <f t="shared" si="0"/>
        <v>-</v>
      </c>
    </row>
    <row r="122" spans="1:6" ht="12.75" customHeight="1" x14ac:dyDescent="0.2">
      <c r="A122" s="230">
        <v>6532</v>
      </c>
      <c r="B122" s="192" t="s">
        <v>290</v>
      </c>
      <c r="C122" s="34" t="s">
        <v>291</v>
      </c>
      <c r="D122" s="233">
        <v>0</v>
      </c>
      <c r="E122" s="233">
        <v>0</v>
      </c>
      <c r="F122" s="232" t="str">
        <f t="shared" si="0"/>
        <v>-</v>
      </c>
    </row>
    <row r="123" spans="1:6" ht="12.75" customHeight="1" x14ac:dyDescent="0.2">
      <c r="A123" s="230">
        <v>6533</v>
      </c>
      <c r="B123" s="192" t="s">
        <v>292</v>
      </c>
      <c r="C123" s="34" t="s">
        <v>293</v>
      </c>
      <c r="D123" s="233">
        <v>0</v>
      </c>
      <c r="E123" s="233">
        <v>0</v>
      </c>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v>0</v>
      </c>
      <c r="F126" s="232" t="str">
        <f t="shared" si="0"/>
        <v>-</v>
      </c>
    </row>
    <row r="127" spans="1:6" ht="12.75" customHeight="1" x14ac:dyDescent="0.2">
      <c r="A127" s="230">
        <v>6615</v>
      </c>
      <c r="B127" s="45" t="s">
        <v>300</v>
      </c>
      <c r="C127" s="34" t="s">
        <v>301</v>
      </c>
      <c r="D127" s="233">
        <v>0</v>
      </c>
      <c r="E127" s="233">
        <v>0</v>
      </c>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v>0</v>
      </c>
      <c r="F129" s="232" t="str">
        <f t="shared" si="0"/>
        <v>-</v>
      </c>
    </row>
    <row r="130" spans="1:6" ht="12.75" customHeight="1" x14ac:dyDescent="0.2">
      <c r="A130" s="230">
        <v>6632</v>
      </c>
      <c r="B130" s="234" t="s">
        <v>306</v>
      </c>
      <c r="C130" s="34" t="s">
        <v>307</v>
      </c>
      <c r="D130" s="233">
        <v>0</v>
      </c>
      <c r="E130" s="233">
        <v>0</v>
      </c>
      <c r="F130" s="232" t="str">
        <f t="shared" si="0"/>
        <v>-</v>
      </c>
    </row>
    <row r="131" spans="1:6" ht="24" x14ac:dyDescent="0.2">
      <c r="A131" s="230" t="s">
        <v>308</v>
      </c>
      <c r="B131" s="234" t="s">
        <v>309</v>
      </c>
      <c r="C131" s="34" t="s">
        <v>308</v>
      </c>
      <c r="D131" s="233">
        <v>0</v>
      </c>
      <c r="E131" s="233">
        <v>0</v>
      </c>
      <c r="F131" s="232" t="str">
        <f t="shared" si="0"/>
        <v>-</v>
      </c>
    </row>
    <row r="132" spans="1:6" ht="24" x14ac:dyDescent="0.2">
      <c r="A132" s="230" t="s">
        <v>310</v>
      </c>
      <c r="B132" s="234" t="s">
        <v>311</v>
      </c>
      <c r="C132" s="34" t="s">
        <v>310</v>
      </c>
      <c r="D132" s="233">
        <v>0</v>
      </c>
      <c r="E132" s="233">
        <v>0</v>
      </c>
      <c r="F132" s="232" t="str">
        <f>IF(D132&lt;&gt;0,IF(E132/D132&gt;=100,"&gt;&gt;100",E132/D132*100),"-")</f>
        <v>-</v>
      </c>
    </row>
    <row r="133" spans="1:6" ht="24" x14ac:dyDescent="0.2">
      <c r="A133" s="230">
        <v>67</v>
      </c>
      <c r="B133" s="234" t="s">
        <v>312</v>
      </c>
      <c r="C133" s="34" t="s">
        <v>313</v>
      </c>
      <c r="D133" s="231">
        <f t="shared" ref="D133:E133" si="30">D134+D138</f>
        <v>5661.81</v>
      </c>
      <c r="E133" s="231">
        <f t="shared" si="30"/>
        <v>7116.74</v>
      </c>
      <c r="F133" s="232">
        <f t="shared" ref="F133:F223" si="31">IF(D133&lt;&gt;0,IF(E133/D133&gt;=100,"&gt;&gt;100",E133/D133*100),"-")</f>
        <v>125.69725935699007</v>
      </c>
    </row>
    <row r="134" spans="1:6" ht="24" x14ac:dyDescent="0.2">
      <c r="A134" s="230">
        <v>671</v>
      </c>
      <c r="B134" s="234" t="s">
        <v>314</v>
      </c>
      <c r="C134" s="34" t="s">
        <v>315</v>
      </c>
      <c r="D134" s="231">
        <f t="shared" ref="D134:E134" si="32">SUM(D135:D137)</f>
        <v>5661.81</v>
      </c>
      <c r="E134" s="231">
        <f t="shared" si="32"/>
        <v>7116.74</v>
      </c>
      <c r="F134" s="232">
        <f t="shared" si="31"/>
        <v>125.69725935699007</v>
      </c>
    </row>
    <row r="135" spans="1:6" ht="12.75" customHeight="1" x14ac:dyDescent="0.2">
      <c r="A135" s="230">
        <v>6711</v>
      </c>
      <c r="B135" s="192" t="s">
        <v>316</v>
      </c>
      <c r="C135" s="34" t="s">
        <v>317</v>
      </c>
      <c r="D135" s="233">
        <v>5661.81</v>
      </c>
      <c r="E135" s="233">
        <v>7116.74</v>
      </c>
      <c r="F135" s="232">
        <f t="shared" si="31"/>
        <v>125.69725935699007</v>
      </c>
    </row>
    <row r="136" spans="1:6" ht="24" x14ac:dyDescent="0.2">
      <c r="A136" s="230">
        <v>6712</v>
      </c>
      <c r="B136" s="234" t="s">
        <v>318</v>
      </c>
      <c r="C136" s="34" t="s">
        <v>319</v>
      </c>
      <c r="D136" s="233">
        <v>0</v>
      </c>
      <c r="E136" s="233">
        <v>0</v>
      </c>
      <c r="F136" s="232" t="str">
        <f t="shared" si="31"/>
        <v>-</v>
      </c>
    </row>
    <row r="137" spans="1:6" ht="24"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6807.87</v>
      </c>
      <c r="E151" s="231">
        <f t="shared" si="35"/>
        <v>7324.25</v>
      </c>
      <c r="F151" s="232">
        <f t="shared" si="31"/>
        <v>107.58504495532377</v>
      </c>
    </row>
    <row r="152" spans="1:6" ht="12.75" customHeight="1" x14ac:dyDescent="0.2">
      <c r="A152" s="230">
        <v>31</v>
      </c>
      <c r="B152" s="192" t="s">
        <v>349</v>
      </c>
      <c r="C152" s="34" t="s">
        <v>350</v>
      </c>
      <c r="D152" s="231">
        <f t="shared" ref="D152:E152" si="36">D153+D158+D159</f>
        <v>0</v>
      </c>
      <c r="E152" s="231">
        <f t="shared" si="36"/>
        <v>0</v>
      </c>
      <c r="F152" s="232" t="str">
        <f t="shared" si="31"/>
        <v>-</v>
      </c>
    </row>
    <row r="153" spans="1:6" ht="12.75" customHeight="1" x14ac:dyDescent="0.2">
      <c r="A153" s="230">
        <v>311</v>
      </c>
      <c r="B153" s="192" t="s">
        <v>351</v>
      </c>
      <c r="C153" s="34" t="s">
        <v>352</v>
      </c>
      <c r="D153" s="231">
        <f t="shared" ref="D153:E153" si="37">SUM(D154:D157)</f>
        <v>0</v>
      </c>
      <c r="E153" s="231">
        <f t="shared" si="37"/>
        <v>0</v>
      </c>
      <c r="F153" s="232" t="str">
        <f t="shared" si="31"/>
        <v>-</v>
      </c>
    </row>
    <row r="154" spans="1:6" ht="12.75" customHeight="1" x14ac:dyDescent="0.2">
      <c r="A154" s="230">
        <v>3111</v>
      </c>
      <c r="B154" s="192" t="s">
        <v>353</v>
      </c>
      <c r="C154" s="34" t="s">
        <v>354</v>
      </c>
      <c r="D154" s="233">
        <v>0</v>
      </c>
      <c r="E154" s="233">
        <v>0</v>
      </c>
      <c r="F154" s="232" t="str">
        <f t="shared" si="31"/>
        <v>-</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0</v>
      </c>
      <c r="E156" s="233">
        <v>0</v>
      </c>
      <c r="F156" s="232" t="str">
        <f t="shared" si="31"/>
        <v>-</v>
      </c>
    </row>
    <row r="157" spans="1:6" ht="12.75" customHeight="1" x14ac:dyDescent="0.2">
      <c r="A157" s="230">
        <v>3114</v>
      </c>
      <c r="B157" s="192" t="s">
        <v>359</v>
      </c>
      <c r="C157" s="34" t="s">
        <v>360</v>
      </c>
      <c r="D157" s="233">
        <v>0</v>
      </c>
      <c r="E157" s="233">
        <v>0</v>
      </c>
      <c r="F157" s="232" t="str">
        <f t="shared" si="31"/>
        <v>-</v>
      </c>
    </row>
    <row r="158" spans="1:6" ht="12.75" customHeight="1" x14ac:dyDescent="0.2">
      <c r="A158" s="230">
        <v>312</v>
      </c>
      <c r="B158" s="192" t="s">
        <v>361</v>
      </c>
      <c r="C158" s="34" t="s">
        <v>362</v>
      </c>
      <c r="D158" s="233">
        <v>0</v>
      </c>
      <c r="E158" s="233">
        <v>0</v>
      </c>
      <c r="F158" s="232" t="str">
        <f t="shared" si="31"/>
        <v>-</v>
      </c>
    </row>
    <row r="159" spans="1:6" ht="12.75" customHeight="1" x14ac:dyDescent="0.2">
      <c r="A159" s="230">
        <v>313</v>
      </c>
      <c r="B159" s="192" t="s">
        <v>363</v>
      </c>
      <c r="C159" s="34" t="s">
        <v>364</v>
      </c>
      <c r="D159" s="231">
        <f t="shared" ref="D159:E159" si="38">SUM(D160:D162)</f>
        <v>0</v>
      </c>
      <c r="E159" s="231">
        <f t="shared" si="38"/>
        <v>0</v>
      </c>
      <c r="F159" s="232" t="str">
        <f t="shared" si="31"/>
        <v>-</v>
      </c>
    </row>
    <row r="160" spans="1:6" ht="12.75" customHeight="1" x14ac:dyDescent="0.2">
      <c r="A160" s="230">
        <v>3131</v>
      </c>
      <c r="B160" s="192" t="s">
        <v>142</v>
      </c>
      <c r="C160" s="34" t="s">
        <v>365</v>
      </c>
      <c r="D160" s="233">
        <v>0</v>
      </c>
      <c r="E160" s="233">
        <v>0</v>
      </c>
      <c r="F160" s="232" t="str">
        <f t="shared" si="31"/>
        <v>-</v>
      </c>
    </row>
    <row r="161" spans="1:6" ht="12.75" customHeight="1" x14ac:dyDescent="0.2">
      <c r="A161" s="230">
        <v>3132</v>
      </c>
      <c r="B161" s="192" t="s">
        <v>366</v>
      </c>
      <c r="C161" s="34" t="s">
        <v>367</v>
      </c>
      <c r="D161" s="233">
        <v>0</v>
      </c>
      <c r="E161" s="233">
        <v>0</v>
      </c>
      <c r="F161" s="232" t="str">
        <f t="shared" si="31"/>
        <v>-</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6613.87</v>
      </c>
      <c r="E163" s="231">
        <f t="shared" si="39"/>
        <v>7165.05</v>
      </c>
      <c r="F163" s="232">
        <f t="shared" si="31"/>
        <v>108.33369872706902</v>
      </c>
    </row>
    <row r="164" spans="1:6" ht="12.75" customHeight="1" x14ac:dyDescent="0.2">
      <c r="A164" s="230">
        <v>321</v>
      </c>
      <c r="B164" s="192" t="s">
        <v>372</v>
      </c>
      <c r="C164" s="34" t="s">
        <v>373</v>
      </c>
      <c r="D164" s="231">
        <f t="shared" ref="D164:E164" si="40">SUM(D165:D168)</f>
        <v>0</v>
      </c>
      <c r="E164" s="231">
        <f t="shared" si="40"/>
        <v>0</v>
      </c>
      <c r="F164" s="232" t="str">
        <f t="shared" si="31"/>
        <v>-</v>
      </c>
    </row>
    <row r="165" spans="1:6" ht="12.75" customHeight="1" x14ac:dyDescent="0.2">
      <c r="A165" s="230">
        <v>3211</v>
      </c>
      <c r="B165" s="192" t="s">
        <v>374</v>
      </c>
      <c r="C165" s="34" t="s">
        <v>375</v>
      </c>
      <c r="D165" s="233">
        <v>0</v>
      </c>
      <c r="E165" s="233">
        <v>0</v>
      </c>
      <c r="F165" s="232" t="str">
        <f t="shared" si="31"/>
        <v>-</v>
      </c>
    </row>
    <row r="166" spans="1:6" ht="12.75" customHeight="1" x14ac:dyDescent="0.2">
      <c r="A166" s="230">
        <v>3212</v>
      </c>
      <c r="B166" s="192" t="s">
        <v>376</v>
      </c>
      <c r="C166" s="34" t="s">
        <v>377</v>
      </c>
      <c r="D166" s="233">
        <v>0</v>
      </c>
      <c r="E166" s="233">
        <v>0</v>
      </c>
      <c r="F166" s="232" t="str">
        <f t="shared" si="31"/>
        <v>-</v>
      </c>
    </row>
    <row r="167" spans="1:6" ht="12.75" customHeight="1" x14ac:dyDescent="0.2">
      <c r="A167" s="230">
        <v>3213</v>
      </c>
      <c r="B167" s="192" t="s">
        <v>378</v>
      </c>
      <c r="C167" s="34" t="s">
        <v>379</v>
      </c>
      <c r="D167" s="233">
        <v>0</v>
      </c>
      <c r="E167" s="233">
        <v>0</v>
      </c>
      <c r="F167" s="232" t="str">
        <f t="shared" si="31"/>
        <v>-</v>
      </c>
    </row>
    <row r="168" spans="1:6" ht="12.75" customHeight="1" x14ac:dyDescent="0.2">
      <c r="A168" s="230">
        <v>3214</v>
      </c>
      <c r="B168" s="192" t="s">
        <v>380</v>
      </c>
      <c r="C168" s="34" t="s">
        <v>381</v>
      </c>
      <c r="D168" s="233">
        <v>0</v>
      </c>
      <c r="E168" s="233">
        <v>0</v>
      </c>
      <c r="F168" s="232" t="str">
        <f t="shared" si="31"/>
        <v>-</v>
      </c>
    </row>
    <row r="169" spans="1:6" ht="12.75" customHeight="1" x14ac:dyDescent="0.2">
      <c r="A169" s="230">
        <v>322</v>
      </c>
      <c r="B169" s="192" t="s">
        <v>382</v>
      </c>
      <c r="C169" s="34" t="s">
        <v>383</v>
      </c>
      <c r="D169" s="231">
        <f t="shared" ref="D169:E169" si="41">SUM(D170:D176)</f>
        <v>116.82</v>
      </c>
      <c r="E169" s="231">
        <f t="shared" si="41"/>
        <v>150.56</v>
      </c>
      <c r="F169" s="232">
        <f t="shared" si="31"/>
        <v>128.88204074644753</v>
      </c>
    </row>
    <row r="170" spans="1:6" ht="12.75" customHeight="1" x14ac:dyDescent="0.2">
      <c r="A170" s="230">
        <v>3221</v>
      </c>
      <c r="B170" s="192" t="s">
        <v>384</v>
      </c>
      <c r="C170" s="34" t="s">
        <v>385</v>
      </c>
      <c r="D170" s="233">
        <v>116.82</v>
      </c>
      <c r="E170" s="233">
        <v>150.56</v>
      </c>
      <c r="F170" s="232">
        <f t="shared" si="31"/>
        <v>128.88204074644753</v>
      </c>
    </row>
    <row r="171" spans="1:6" ht="12.75" customHeight="1" x14ac:dyDescent="0.2">
      <c r="A171" s="230">
        <v>3222</v>
      </c>
      <c r="B171" s="192" t="s">
        <v>386</v>
      </c>
      <c r="C171" s="34" t="s">
        <v>387</v>
      </c>
      <c r="D171" s="233">
        <v>0</v>
      </c>
      <c r="E171" s="233">
        <v>0</v>
      </c>
      <c r="F171" s="232" t="str">
        <f t="shared" si="31"/>
        <v>-</v>
      </c>
    </row>
    <row r="172" spans="1:6" ht="12.75" customHeight="1" x14ac:dyDescent="0.2">
      <c r="A172" s="230">
        <v>3223</v>
      </c>
      <c r="B172" s="192" t="s">
        <v>388</v>
      </c>
      <c r="C172" s="34" t="s">
        <v>389</v>
      </c>
      <c r="D172" s="233">
        <v>0</v>
      </c>
      <c r="E172" s="233">
        <v>0</v>
      </c>
      <c r="F172" s="232" t="str">
        <f t="shared" si="31"/>
        <v>-</v>
      </c>
    </row>
    <row r="173" spans="1:6" ht="12.75" customHeight="1" x14ac:dyDescent="0.2">
      <c r="A173" s="230">
        <v>3224</v>
      </c>
      <c r="B173" s="192" t="s">
        <v>390</v>
      </c>
      <c r="C173" s="34" t="s">
        <v>391</v>
      </c>
      <c r="D173" s="233">
        <v>0</v>
      </c>
      <c r="E173" s="233">
        <v>0</v>
      </c>
      <c r="F173" s="232" t="str">
        <f t="shared" si="31"/>
        <v>-</v>
      </c>
    </row>
    <row r="174" spans="1:6" ht="12.75" customHeight="1" x14ac:dyDescent="0.2">
      <c r="A174" s="230">
        <v>3225</v>
      </c>
      <c r="B174" s="192" t="s">
        <v>392</v>
      </c>
      <c r="C174" s="34" t="s">
        <v>393</v>
      </c>
      <c r="D174" s="233">
        <v>0</v>
      </c>
      <c r="E174" s="233">
        <v>0</v>
      </c>
      <c r="F174" s="232" t="str">
        <f t="shared" si="31"/>
        <v>-</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0</v>
      </c>
      <c r="E176" s="233">
        <v>0</v>
      </c>
      <c r="F176" s="232" t="str">
        <f t="shared" si="31"/>
        <v>-</v>
      </c>
    </row>
    <row r="177" spans="1:6" ht="12.75" customHeight="1" x14ac:dyDescent="0.2">
      <c r="A177" s="230">
        <v>323</v>
      </c>
      <c r="B177" s="192" t="s">
        <v>398</v>
      </c>
      <c r="C177" s="34" t="s">
        <v>399</v>
      </c>
      <c r="D177" s="231">
        <f t="shared" ref="D177:E177" si="42">SUM(D178:D186)</f>
        <v>6432.35</v>
      </c>
      <c r="E177" s="231">
        <f t="shared" si="42"/>
        <v>7014.49</v>
      </c>
      <c r="F177" s="232">
        <f t="shared" si="31"/>
        <v>109.05019160959834</v>
      </c>
    </row>
    <row r="178" spans="1:6" ht="12.75" customHeight="1" x14ac:dyDescent="0.2">
      <c r="A178" s="230">
        <v>3231</v>
      </c>
      <c r="B178" s="192" t="s">
        <v>400</v>
      </c>
      <c r="C178" s="34" t="s">
        <v>401</v>
      </c>
      <c r="D178" s="233">
        <v>463.52</v>
      </c>
      <c r="E178" s="233">
        <v>454.57</v>
      </c>
      <c r="F178" s="232">
        <f t="shared" si="31"/>
        <v>98.06912323092854</v>
      </c>
    </row>
    <row r="179" spans="1:6" ht="12.75" customHeight="1" x14ac:dyDescent="0.2">
      <c r="A179" s="230">
        <v>3232</v>
      </c>
      <c r="B179" s="192" t="s">
        <v>402</v>
      </c>
      <c r="C179" s="34" t="s">
        <v>403</v>
      </c>
      <c r="D179" s="233">
        <v>0</v>
      </c>
      <c r="E179" s="233">
        <v>0</v>
      </c>
      <c r="F179" s="232" t="str">
        <f t="shared" si="31"/>
        <v>-</v>
      </c>
    </row>
    <row r="180" spans="1:6" ht="12.75" customHeight="1" x14ac:dyDescent="0.2">
      <c r="A180" s="230">
        <v>3233</v>
      </c>
      <c r="B180" s="192" t="s">
        <v>404</v>
      </c>
      <c r="C180" s="34" t="s">
        <v>405</v>
      </c>
      <c r="D180" s="233">
        <v>0</v>
      </c>
      <c r="E180" s="233">
        <v>0</v>
      </c>
      <c r="F180" s="232" t="str">
        <f t="shared" si="31"/>
        <v>-</v>
      </c>
    </row>
    <row r="181" spans="1:6" ht="12.75" customHeight="1" x14ac:dyDescent="0.2">
      <c r="A181" s="230">
        <v>3234</v>
      </c>
      <c r="B181" s="192" t="s">
        <v>406</v>
      </c>
      <c r="C181" s="34" t="s">
        <v>407</v>
      </c>
      <c r="D181" s="233">
        <v>0</v>
      </c>
      <c r="E181" s="233">
        <v>0</v>
      </c>
      <c r="F181" s="232" t="str">
        <f t="shared" si="31"/>
        <v>-</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0</v>
      </c>
      <c r="E183" s="233">
        <v>0</v>
      </c>
      <c r="F183" s="232" t="str">
        <f t="shared" si="31"/>
        <v>-</v>
      </c>
    </row>
    <row r="184" spans="1:6" ht="12.75" customHeight="1" x14ac:dyDescent="0.2">
      <c r="A184" s="230">
        <v>3237</v>
      </c>
      <c r="B184" s="192" t="s">
        <v>412</v>
      </c>
      <c r="C184" s="34" t="s">
        <v>413</v>
      </c>
      <c r="D184" s="233">
        <v>4359.57</v>
      </c>
      <c r="E184" s="233">
        <v>5350.5</v>
      </c>
      <c r="F184" s="232">
        <f t="shared" si="31"/>
        <v>122.72999401317104</v>
      </c>
    </row>
    <row r="185" spans="1:6" ht="12.75" customHeight="1" x14ac:dyDescent="0.2">
      <c r="A185" s="230">
        <v>3238</v>
      </c>
      <c r="B185" s="192" t="s">
        <v>414</v>
      </c>
      <c r="C185" s="34" t="s">
        <v>415</v>
      </c>
      <c r="D185" s="233">
        <v>1609.26</v>
      </c>
      <c r="E185" s="233">
        <v>1209.42</v>
      </c>
      <c r="F185" s="232">
        <f t="shared" si="31"/>
        <v>75.153797397561618</v>
      </c>
    </row>
    <row r="186" spans="1:6" ht="12.75" customHeight="1" x14ac:dyDescent="0.2">
      <c r="A186" s="230">
        <v>3239</v>
      </c>
      <c r="B186" s="192" t="s">
        <v>416</v>
      </c>
      <c r="C186" s="34" t="s">
        <v>417</v>
      </c>
      <c r="D186" s="233">
        <v>0</v>
      </c>
      <c r="E186" s="233">
        <v>0</v>
      </c>
      <c r="F186" s="232" t="str">
        <f t="shared" si="31"/>
        <v>-</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64.7</v>
      </c>
      <c r="E188" s="231">
        <f t="shared" si="43"/>
        <v>0</v>
      </c>
      <c r="F188" s="232">
        <f t="shared" si="31"/>
        <v>0</v>
      </c>
    </row>
    <row r="189" spans="1:6" ht="12.75" customHeight="1" x14ac:dyDescent="0.2">
      <c r="A189" s="230">
        <v>3291</v>
      </c>
      <c r="B189" s="234" t="s">
        <v>422</v>
      </c>
      <c r="C189" s="34" t="s">
        <v>423</v>
      </c>
      <c r="D189" s="233">
        <v>0</v>
      </c>
      <c r="E189" s="233">
        <v>0</v>
      </c>
      <c r="F189" s="232" t="str">
        <f t="shared" si="31"/>
        <v>-</v>
      </c>
    </row>
    <row r="190" spans="1:6" ht="12.75" customHeight="1" x14ac:dyDescent="0.2">
      <c r="A190" s="230">
        <v>3292</v>
      </c>
      <c r="B190" s="192" t="s">
        <v>424</v>
      </c>
      <c r="C190" s="34" t="s">
        <v>425</v>
      </c>
      <c r="D190" s="233">
        <v>0</v>
      </c>
      <c r="E190" s="233">
        <v>0</v>
      </c>
      <c r="F190" s="232" t="str">
        <f t="shared" si="31"/>
        <v>-</v>
      </c>
    </row>
    <row r="191" spans="1:6" ht="12.75" customHeight="1" x14ac:dyDescent="0.2">
      <c r="A191" s="230">
        <v>3293</v>
      </c>
      <c r="B191" s="192" t="s">
        <v>426</v>
      </c>
      <c r="C191" s="34" t="s">
        <v>427</v>
      </c>
      <c r="D191" s="233">
        <v>0</v>
      </c>
      <c r="E191" s="233">
        <v>0</v>
      </c>
      <c r="F191" s="232" t="str">
        <f t="shared" si="31"/>
        <v>-</v>
      </c>
    </row>
    <row r="192" spans="1:6" ht="12.75" customHeight="1" x14ac:dyDescent="0.2">
      <c r="A192" s="230">
        <v>3294</v>
      </c>
      <c r="B192" s="192" t="s">
        <v>428</v>
      </c>
      <c r="C192" s="34" t="s">
        <v>429</v>
      </c>
      <c r="D192" s="233">
        <v>0</v>
      </c>
      <c r="E192" s="233">
        <v>0</v>
      </c>
      <c r="F192" s="232" t="str">
        <f t="shared" si="31"/>
        <v>-</v>
      </c>
    </row>
    <row r="193" spans="1:6" ht="12.75" customHeight="1" x14ac:dyDescent="0.2">
      <c r="A193" s="230">
        <v>3295</v>
      </c>
      <c r="B193" s="192" t="s">
        <v>430</v>
      </c>
      <c r="C193" s="34" t="s">
        <v>431</v>
      </c>
      <c r="D193" s="233">
        <v>0</v>
      </c>
      <c r="E193" s="233">
        <v>0</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64.7</v>
      </c>
      <c r="E195" s="233">
        <v>0</v>
      </c>
      <c r="F195" s="232">
        <f t="shared" si="31"/>
        <v>0</v>
      </c>
    </row>
    <row r="196" spans="1:6" ht="12.75" customHeight="1" x14ac:dyDescent="0.2">
      <c r="A196" s="230">
        <v>34</v>
      </c>
      <c r="B196" s="234" t="s">
        <v>436</v>
      </c>
      <c r="C196" s="34" t="s">
        <v>437</v>
      </c>
      <c r="D196" s="231">
        <f t="shared" ref="D196:E196" si="44">D197+D202+D210</f>
        <v>194</v>
      </c>
      <c r="E196" s="231">
        <f t="shared" si="44"/>
        <v>159.19999999999999</v>
      </c>
      <c r="F196" s="232">
        <f t="shared" si="31"/>
        <v>82.061855670103085</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v>0</v>
      </c>
      <c r="F203" s="232" t="str">
        <f t="shared" si="31"/>
        <v>-</v>
      </c>
    </row>
    <row r="204" spans="1:6" ht="24" x14ac:dyDescent="0.2">
      <c r="A204" s="230">
        <v>3422</v>
      </c>
      <c r="B204" s="234" t="s">
        <v>452</v>
      </c>
      <c r="C204" s="34" t="s">
        <v>453</v>
      </c>
      <c r="D204" s="233">
        <v>0</v>
      </c>
      <c r="E204" s="233">
        <v>0</v>
      </c>
      <c r="F204" s="232" t="str">
        <f t="shared" si="31"/>
        <v>-</v>
      </c>
    </row>
    <row r="205" spans="1:6" ht="24" x14ac:dyDescent="0.2">
      <c r="A205" s="230">
        <v>3423</v>
      </c>
      <c r="B205" s="234" t="s">
        <v>454</v>
      </c>
      <c r="C205" s="34" t="s">
        <v>455</v>
      </c>
      <c r="D205" s="233">
        <v>0</v>
      </c>
      <c r="E205" s="233">
        <v>0</v>
      </c>
      <c r="F205" s="232" t="str">
        <f t="shared" si="31"/>
        <v>-</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4"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194</v>
      </c>
      <c r="E210" s="231">
        <f t="shared" si="47"/>
        <v>159.19999999999999</v>
      </c>
      <c r="F210" s="232">
        <f t="shared" si="31"/>
        <v>82.061855670103085</v>
      </c>
    </row>
    <row r="211" spans="1:6" ht="12.75" customHeight="1" x14ac:dyDescent="0.2">
      <c r="A211" s="230">
        <v>3431</v>
      </c>
      <c r="B211" s="234" t="s">
        <v>466</v>
      </c>
      <c r="C211" s="34" t="s">
        <v>467</v>
      </c>
      <c r="D211" s="233">
        <v>194</v>
      </c>
      <c r="E211" s="233">
        <v>159.19999999999999</v>
      </c>
      <c r="F211" s="232">
        <f t="shared" si="31"/>
        <v>82.061855670103085</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v>
      </c>
      <c r="E213" s="233">
        <v>0</v>
      </c>
      <c r="F213" s="232" t="str">
        <f t="shared" si="31"/>
        <v>-</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0</v>
      </c>
      <c r="E222" s="233">
        <v>0</v>
      </c>
      <c r="F222" s="232" t="str">
        <f t="shared" si="31"/>
        <v>-</v>
      </c>
    </row>
    <row r="223" spans="1:6" ht="24" x14ac:dyDescent="0.2">
      <c r="A223" s="230" t="s">
        <v>490</v>
      </c>
      <c r="B223" s="192" t="s">
        <v>491</v>
      </c>
      <c r="C223" s="34" t="s">
        <v>490</v>
      </c>
      <c r="D223" s="233">
        <v>0</v>
      </c>
      <c r="E223" s="233">
        <v>0</v>
      </c>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24"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v>0</v>
      </c>
      <c r="F232" s="232" t="str">
        <f t="shared" si="52"/>
        <v>-</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24"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v>0</v>
      </c>
      <c r="F237" s="232" t="str">
        <f t="shared" si="57"/>
        <v>-</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v>0</v>
      </c>
      <c r="F241" s="232" t="str">
        <f t="shared" si="59"/>
        <v>-</v>
      </c>
    </row>
    <row r="242" spans="1:6" ht="24" x14ac:dyDescent="0.2">
      <c r="A242" s="230">
        <v>3673</v>
      </c>
      <c r="B242" s="192" t="s">
        <v>528</v>
      </c>
      <c r="C242" s="34" t="s">
        <v>529</v>
      </c>
      <c r="D242" s="233">
        <v>0</v>
      </c>
      <c r="E242" s="233">
        <v>0</v>
      </c>
      <c r="F242" s="232" t="str">
        <f t="shared" si="59"/>
        <v>-</v>
      </c>
    </row>
    <row r="243" spans="1:6" ht="24"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4" x14ac:dyDescent="0.2">
      <c r="A250" s="230" t="s">
        <v>542</v>
      </c>
      <c r="B250" s="192" t="s">
        <v>206</v>
      </c>
      <c r="C250" s="34" t="s">
        <v>542</v>
      </c>
      <c r="D250" s="233">
        <v>0</v>
      </c>
      <c r="E250" s="233">
        <v>0</v>
      </c>
      <c r="F250" s="232" t="str">
        <f t="shared" si="61"/>
        <v>-</v>
      </c>
    </row>
    <row r="251" spans="1:6" ht="24" x14ac:dyDescent="0.2">
      <c r="A251" s="230" t="s">
        <v>543</v>
      </c>
      <c r="B251" s="192" t="s">
        <v>208</v>
      </c>
      <c r="C251" s="34" t="s">
        <v>543</v>
      </c>
      <c r="D251" s="233">
        <v>0</v>
      </c>
      <c r="E251" s="233">
        <v>0</v>
      </c>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v>0</v>
      </c>
      <c r="F254" s="232" t="str">
        <f t="shared" si="64"/>
        <v>-</v>
      </c>
    </row>
    <row r="255" spans="1:6" ht="24" x14ac:dyDescent="0.2">
      <c r="A255" s="230">
        <v>3712</v>
      </c>
      <c r="B255" s="192" t="s">
        <v>550</v>
      </c>
      <c r="C255" s="34" t="s">
        <v>551</v>
      </c>
      <c r="D255" s="233">
        <v>0</v>
      </c>
      <c r="E255" s="233">
        <v>0</v>
      </c>
      <c r="F255" s="232" t="str">
        <f t="shared" si="64"/>
        <v>-</v>
      </c>
    </row>
    <row r="256" spans="1:6" ht="24" x14ac:dyDescent="0.2">
      <c r="A256" s="230" t="s">
        <v>552</v>
      </c>
      <c r="B256" s="192" t="s">
        <v>553</v>
      </c>
      <c r="C256" s="34" t="s">
        <v>552</v>
      </c>
      <c r="D256" s="233">
        <v>0</v>
      </c>
      <c r="E256" s="233">
        <v>0</v>
      </c>
      <c r="F256" s="232" t="str">
        <f t="shared" si="64"/>
        <v>-</v>
      </c>
    </row>
    <row r="257" spans="1:6" ht="24"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v>0</v>
      </c>
      <c r="F260" s="232" t="str">
        <f t="shared" si="67"/>
        <v>-</v>
      </c>
    </row>
    <row r="261" spans="1:6" ht="12.75" customHeight="1" x14ac:dyDescent="0.2">
      <c r="A261" s="230">
        <v>3722</v>
      </c>
      <c r="B261" s="192" t="s">
        <v>562</v>
      </c>
      <c r="C261" s="34" t="s">
        <v>563</v>
      </c>
      <c r="D261" s="233">
        <v>0</v>
      </c>
      <c r="E261" s="233">
        <v>0</v>
      </c>
      <c r="F261" s="232" t="str">
        <f t="shared" si="67"/>
        <v>-</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v>0</v>
      </c>
      <c r="F265" s="232" t="str">
        <f t="shared" si="69"/>
        <v>-</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v>0</v>
      </c>
      <c r="F269" s="232" t="str">
        <f t="shared" si="72"/>
        <v>-</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4"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v>0</v>
      </c>
      <c r="F280" s="232" t="str">
        <f t="shared" si="74"/>
        <v>-</v>
      </c>
    </row>
    <row r="281" spans="1:6" ht="24"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24"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6807.87</v>
      </c>
      <c r="E289" s="231">
        <f t="shared" si="79"/>
        <v>7324.25</v>
      </c>
      <c r="F289" s="232">
        <f t="shared" si="76"/>
        <v>107.58504495532377</v>
      </c>
    </row>
    <row r="290" spans="1:6" ht="12.75" customHeight="1" x14ac:dyDescent="0.2">
      <c r="A290" s="230" t="s">
        <v>609</v>
      </c>
      <c r="B290" s="192" t="s">
        <v>620</v>
      </c>
      <c r="C290" s="34" t="s">
        <v>621</v>
      </c>
      <c r="D290" s="231">
        <f>IF(D6&gt;=D289,D6-D289,0)</f>
        <v>2039.29</v>
      </c>
      <c r="E290" s="231">
        <f>IF(E6&gt;=E289,E6-E289,0)</f>
        <v>4900.1899999999987</v>
      </c>
      <c r="F290" s="232">
        <f t="shared" si="76"/>
        <v>240.28902215967315</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v>0</v>
      </c>
      <c r="F292" s="232" t="str">
        <f t="shared" si="76"/>
        <v>-</v>
      </c>
    </row>
    <row r="293" spans="1:6" ht="12.75" customHeight="1" x14ac:dyDescent="0.2">
      <c r="A293" s="230">
        <v>92221</v>
      </c>
      <c r="B293" s="192" t="s">
        <v>626</v>
      </c>
      <c r="C293" s="34" t="s">
        <v>627</v>
      </c>
      <c r="D293" s="233">
        <v>0</v>
      </c>
      <c r="E293" s="233">
        <v>0</v>
      </c>
      <c r="F293" s="232" t="str">
        <f t="shared" si="76"/>
        <v>-</v>
      </c>
    </row>
    <row r="294" spans="1:6" ht="12.75" customHeight="1" x14ac:dyDescent="0.2">
      <c r="A294" s="230">
        <v>96</v>
      </c>
      <c r="B294" s="192" t="s">
        <v>628</v>
      </c>
      <c r="C294" s="34" t="s">
        <v>629</v>
      </c>
      <c r="D294" s="233">
        <v>0</v>
      </c>
      <c r="E294" s="233">
        <v>0</v>
      </c>
      <c r="F294" s="232" t="str">
        <f t="shared" si="76"/>
        <v>-</v>
      </c>
    </row>
    <row r="295" spans="1:6" ht="24" x14ac:dyDescent="0.2">
      <c r="A295" s="230">
        <v>9661</v>
      </c>
      <c r="B295" s="192" t="s">
        <v>630</v>
      </c>
      <c r="C295" s="34" t="s">
        <v>631</v>
      </c>
      <c r="D295" s="233">
        <v>0</v>
      </c>
      <c r="E295" s="233">
        <v>0</v>
      </c>
      <c r="F295" s="232" t="str">
        <f t="shared" si="76"/>
        <v>-</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v>0</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v>0</v>
      </c>
      <c r="F313" s="232" t="str">
        <f t="shared" si="81"/>
        <v>-</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2007.6</v>
      </c>
      <c r="E350" s="231">
        <f t="shared" si="95"/>
        <v>4806.84</v>
      </c>
      <c r="F350" s="232">
        <f t="shared" si="81"/>
        <v>239.43215780035865</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4" x14ac:dyDescent="0.2">
      <c r="A363" s="230">
        <v>42</v>
      </c>
      <c r="B363" s="234" t="s">
        <v>757</v>
      </c>
      <c r="C363" s="34" t="s">
        <v>758</v>
      </c>
      <c r="D363" s="231">
        <f t="shared" ref="D363:E363" si="99">D364+D369+D378+D383+D388+D391</f>
        <v>2007.6</v>
      </c>
      <c r="E363" s="231">
        <f t="shared" si="99"/>
        <v>3117.5099999999998</v>
      </c>
      <c r="F363" s="232">
        <f t="shared" si="81"/>
        <v>155.28541542139868</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0</v>
      </c>
      <c r="E367" s="233">
        <v>0</v>
      </c>
      <c r="F367" s="232" t="str">
        <f t="shared" si="81"/>
        <v>-</v>
      </c>
    </row>
    <row r="368" spans="1:6" ht="12.75" customHeight="1" x14ac:dyDescent="0.2">
      <c r="A368" s="230">
        <v>4214</v>
      </c>
      <c r="B368" s="192" t="s">
        <v>671</v>
      </c>
      <c r="C368" s="34" t="s">
        <v>764</v>
      </c>
      <c r="D368" s="233">
        <v>0</v>
      </c>
      <c r="E368" s="233">
        <v>0</v>
      </c>
      <c r="F368" s="232" t="str">
        <f t="shared" si="81"/>
        <v>-</v>
      </c>
    </row>
    <row r="369" spans="1:6" ht="12.75" customHeight="1" x14ac:dyDescent="0.2">
      <c r="A369" s="230">
        <v>422</v>
      </c>
      <c r="B369" s="192" t="s">
        <v>765</v>
      </c>
      <c r="C369" s="34" t="s">
        <v>766</v>
      </c>
      <c r="D369" s="231">
        <f t="shared" ref="D369:E369" si="101">SUM(D370:D377)</f>
        <v>0</v>
      </c>
      <c r="E369" s="231">
        <f t="shared" si="101"/>
        <v>237.35</v>
      </c>
      <c r="F369" s="232" t="str">
        <f t="shared" si="81"/>
        <v>-</v>
      </c>
    </row>
    <row r="370" spans="1:6" ht="12.75" customHeight="1" x14ac:dyDescent="0.2">
      <c r="A370" s="230">
        <v>4221</v>
      </c>
      <c r="B370" s="192" t="s">
        <v>675</v>
      </c>
      <c r="C370" s="34" t="s">
        <v>767</v>
      </c>
      <c r="D370" s="233">
        <v>0</v>
      </c>
      <c r="E370" s="233">
        <v>237.35</v>
      </c>
      <c r="F370" s="232" t="str">
        <f t="shared" si="81"/>
        <v>-</v>
      </c>
    </row>
    <row r="371" spans="1:6" ht="12.75" customHeight="1" x14ac:dyDescent="0.2">
      <c r="A371" s="230">
        <v>4222</v>
      </c>
      <c r="B371" s="192" t="s">
        <v>768</v>
      </c>
      <c r="C371" s="34" t="s">
        <v>769</v>
      </c>
      <c r="D371" s="233">
        <v>0</v>
      </c>
      <c r="E371" s="233">
        <v>0</v>
      </c>
      <c r="F371" s="232" t="str">
        <f t="shared" si="81"/>
        <v>-</v>
      </c>
    </row>
    <row r="372" spans="1:6" ht="12.75" customHeight="1" x14ac:dyDescent="0.2">
      <c r="A372" s="230">
        <v>4223</v>
      </c>
      <c r="B372" s="192" t="s">
        <v>679</v>
      </c>
      <c r="C372" s="34" t="s">
        <v>770</v>
      </c>
      <c r="D372" s="233">
        <v>0</v>
      </c>
      <c r="E372" s="233">
        <v>0</v>
      </c>
      <c r="F372" s="232" t="str">
        <f t="shared" si="81"/>
        <v>-</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0</v>
      </c>
      <c r="E374" s="233">
        <v>0</v>
      </c>
      <c r="F374" s="232" t="str">
        <f t="shared" si="81"/>
        <v>-</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0</v>
      </c>
      <c r="E376" s="233">
        <v>0</v>
      </c>
      <c r="F376" s="232" t="str">
        <f t="shared" si="81"/>
        <v>-</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2007.6</v>
      </c>
      <c r="E383" s="231">
        <f t="shared" si="103"/>
        <v>2880.16</v>
      </c>
      <c r="F383" s="232">
        <f t="shared" si="81"/>
        <v>143.46284120342699</v>
      </c>
    </row>
    <row r="384" spans="1:6" ht="12.75" customHeight="1" x14ac:dyDescent="0.2">
      <c r="A384" s="230">
        <v>4241</v>
      </c>
      <c r="B384" s="192" t="s">
        <v>784</v>
      </c>
      <c r="C384" s="34" t="s">
        <v>785</v>
      </c>
      <c r="D384" s="233">
        <v>2007.6</v>
      </c>
      <c r="E384" s="233">
        <v>2880.16</v>
      </c>
      <c r="F384" s="232">
        <f t="shared" si="81"/>
        <v>143.46284120342699</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v>0</v>
      </c>
      <c r="F395" s="232" t="str">
        <f t="shared" si="81"/>
        <v>-</v>
      </c>
    </row>
    <row r="396" spans="1:6" ht="24" x14ac:dyDescent="0.2">
      <c r="A396" s="230">
        <v>43</v>
      </c>
      <c r="B396" s="192" t="s">
        <v>800</v>
      </c>
      <c r="C396" s="34" t="s">
        <v>801</v>
      </c>
      <c r="D396" s="231">
        <f t="shared" ref="D396:E396" si="106">D397</f>
        <v>0</v>
      </c>
      <c r="E396" s="231">
        <f t="shared" si="106"/>
        <v>1689.33</v>
      </c>
      <c r="F396" s="232" t="str">
        <f t="shared" si="81"/>
        <v>-</v>
      </c>
    </row>
    <row r="397" spans="1:6" ht="12.75" customHeight="1" x14ac:dyDescent="0.2">
      <c r="A397" s="230">
        <v>431</v>
      </c>
      <c r="B397" s="192" t="s">
        <v>802</v>
      </c>
      <c r="C397" s="34" t="s">
        <v>803</v>
      </c>
      <c r="D397" s="231">
        <f t="shared" ref="D397:E397" si="107">SUM(D398:D399)</f>
        <v>0</v>
      </c>
      <c r="E397" s="231">
        <f t="shared" si="107"/>
        <v>1689.33</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1689.33</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v>0</v>
      </c>
      <c r="F403" s="232" t="str">
        <f t="shared" si="81"/>
        <v>-</v>
      </c>
    </row>
    <row r="404" spans="1:6" ht="12.75" customHeight="1" x14ac:dyDescent="0.2">
      <c r="A404" s="230">
        <v>452</v>
      </c>
      <c r="B404" s="192" t="s">
        <v>814</v>
      </c>
      <c r="C404" s="34" t="s">
        <v>815</v>
      </c>
      <c r="D404" s="233">
        <v>0</v>
      </c>
      <c r="E404" s="233">
        <v>0</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2007.6</v>
      </c>
      <c r="E408" s="231">
        <f t="shared" si="111"/>
        <v>4806.84</v>
      </c>
      <c r="F408" s="232">
        <f t="shared" si="81"/>
        <v>239.43215780035865</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12.67</v>
      </c>
      <c r="E410" s="233">
        <v>120.48</v>
      </c>
      <c r="F410" s="232">
        <f t="shared" si="81"/>
        <v>950.9076558800316</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8847.16</v>
      </c>
      <c r="E412" s="231">
        <f>E6+E298</f>
        <v>12224.439999999999</v>
      </c>
      <c r="F412" s="232">
        <f t="shared" si="81"/>
        <v>138.17360599333571</v>
      </c>
    </row>
    <row r="413" spans="1:6" ht="12.75" customHeight="1" x14ac:dyDescent="0.2">
      <c r="A413" s="230" t="s">
        <v>609</v>
      </c>
      <c r="B413" s="192" t="s">
        <v>832</v>
      </c>
      <c r="C413" s="34" t="s">
        <v>833</v>
      </c>
      <c r="D413" s="231">
        <f t="shared" ref="D413:E413" si="112">D289+D350</f>
        <v>8815.4699999999993</v>
      </c>
      <c r="E413" s="231">
        <f t="shared" si="112"/>
        <v>12131.09</v>
      </c>
      <c r="F413" s="232">
        <f t="shared" si="81"/>
        <v>137.61138090198256</v>
      </c>
    </row>
    <row r="414" spans="1:6" ht="12.75" customHeight="1" x14ac:dyDescent="0.2">
      <c r="A414" s="230" t="s">
        <v>609</v>
      </c>
      <c r="B414" s="192" t="s">
        <v>834</v>
      </c>
      <c r="C414" s="34" t="s">
        <v>835</v>
      </c>
      <c r="D414" s="231">
        <f t="shared" ref="D414:E414" si="113">IF(D412&gt;=D413,D412-D413,0)</f>
        <v>31.690000000000509</v>
      </c>
      <c r="E414" s="231">
        <f t="shared" si="113"/>
        <v>93.349999999998545</v>
      </c>
      <c r="F414" s="232">
        <f t="shared" si="81"/>
        <v>294.57242032185877</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12.67</v>
      </c>
      <c r="E417" s="231">
        <f t="shared" si="116"/>
        <v>120.48</v>
      </c>
      <c r="F417" s="232">
        <f t="shared" si="81"/>
        <v>950.9076558800316</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v>0</v>
      </c>
      <c r="F428" s="232" t="str">
        <f t="shared" si="119"/>
        <v>-</v>
      </c>
    </row>
    <row r="429" spans="1:6" ht="24" x14ac:dyDescent="0.2">
      <c r="A429" s="230">
        <v>8122</v>
      </c>
      <c r="B429" s="234" t="s">
        <v>865</v>
      </c>
      <c r="C429" s="34" t="s">
        <v>866</v>
      </c>
      <c r="D429" s="233">
        <v>0</v>
      </c>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24" x14ac:dyDescent="0.2">
      <c r="A434" s="230">
        <v>814</v>
      </c>
      <c r="B434" s="234" t="s">
        <v>875</v>
      </c>
      <c r="C434" s="34" t="s">
        <v>876</v>
      </c>
      <c r="D434" s="233">
        <v>0</v>
      </c>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24" x14ac:dyDescent="0.2">
      <c r="A437" s="230">
        <v>8154</v>
      </c>
      <c r="B437" s="192" t="s">
        <v>881</v>
      </c>
      <c r="C437" s="34" t="s">
        <v>882</v>
      </c>
      <c r="D437" s="233">
        <v>0</v>
      </c>
      <c r="E437" s="233">
        <v>0</v>
      </c>
      <c r="F437" s="232" t="str">
        <f t="shared" si="119"/>
        <v>-</v>
      </c>
    </row>
    <row r="438" spans="1:6" ht="24"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4" x14ac:dyDescent="0.2">
      <c r="A453" s="230">
        <v>8176</v>
      </c>
      <c r="B453" s="192" t="s">
        <v>913</v>
      </c>
      <c r="C453" s="34" t="s">
        <v>914</v>
      </c>
      <c r="D453" s="233">
        <v>0</v>
      </c>
      <c r="E453" s="233">
        <v>0</v>
      </c>
      <c r="F453" s="232" t="str">
        <f t="shared" si="119"/>
        <v>-</v>
      </c>
    </row>
    <row r="454" spans="1:6" ht="24"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v>0</v>
      </c>
      <c r="F456" s="232" t="str">
        <f t="shared" si="119"/>
        <v>-</v>
      </c>
    </row>
    <row r="457" spans="1:6" ht="24"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24" x14ac:dyDescent="0.2">
      <c r="A477" s="230">
        <v>832</v>
      </c>
      <c r="B477" s="234" t="s">
        <v>961</v>
      </c>
      <c r="C477" s="34" t="s">
        <v>962</v>
      </c>
      <c r="D477" s="233">
        <v>0</v>
      </c>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v>0</v>
      </c>
      <c r="F491" s="232" t="str">
        <f t="shared" si="119"/>
        <v>-</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v>0</v>
      </c>
      <c r="F496" s="232" t="str">
        <f t="shared" si="119"/>
        <v>-</v>
      </c>
    </row>
    <row r="497" spans="1:6" ht="12.75" customHeight="1" x14ac:dyDescent="0.2">
      <c r="A497" s="230">
        <v>8444</v>
      </c>
      <c r="B497" s="192" t="s">
        <v>1001</v>
      </c>
      <c r="C497" s="34" t="s">
        <v>1002</v>
      </c>
      <c r="D497" s="233">
        <v>0</v>
      </c>
      <c r="E497" s="233">
        <v>0</v>
      </c>
      <c r="F497" s="232" t="str">
        <f t="shared" si="119"/>
        <v>-</v>
      </c>
    </row>
    <row r="498" spans="1:6" ht="24"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4"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v>0</v>
      </c>
      <c r="F536" s="232" t="str">
        <f t="shared" si="119"/>
        <v>-</v>
      </c>
    </row>
    <row r="537" spans="1:6" ht="24" x14ac:dyDescent="0.2">
      <c r="A537" s="230">
        <v>5122</v>
      </c>
      <c r="B537" s="192" t="s">
        <v>1081</v>
      </c>
      <c r="C537" s="34" t="s">
        <v>1082</v>
      </c>
      <c r="D537" s="233">
        <v>0</v>
      </c>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24"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4"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v>0</v>
      </c>
      <c r="F600" s="232" t="str">
        <f t="shared" si="119"/>
        <v>-</v>
      </c>
    </row>
    <row r="601" spans="1:6" ht="24" x14ac:dyDescent="0.2">
      <c r="A601" s="230">
        <v>5423</v>
      </c>
      <c r="B601" s="192" t="s">
        <v>1200</v>
      </c>
      <c r="C601" s="34" t="s">
        <v>1201</v>
      </c>
      <c r="D601" s="233">
        <v>0</v>
      </c>
      <c r="E601" s="233">
        <v>0</v>
      </c>
      <c r="F601" s="232" t="str">
        <f t="shared" si="119"/>
        <v>-</v>
      </c>
    </row>
    <row r="602" spans="1:6" ht="24" x14ac:dyDescent="0.2">
      <c r="A602" s="230">
        <v>5424</v>
      </c>
      <c r="B602" s="192" t="s">
        <v>1202</v>
      </c>
      <c r="C602" s="34" t="s">
        <v>1203</v>
      </c>
      <c r="D602" s="233">
        <v>0</v>
      </c>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v>0</v>
      </c>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v>0</v>
      </c>
      <c r="F606" s="232" t="str">
        <f t="shared" si="119"/>
        <v>-</v>
      </c>
    </row>
    <row r="607" spans="1:6" ht="24" x14ac:dyDescent="0.2">
      <c r="A607" s="230">
        <v>5444</v>
      </c>
      <c r="B607" s="234" t="s">
        <v>1212</v>
      </c>
      <c r="C607" s="34" t="s">
        <v>1213</v>
      </c>
      <c r="D607" s="233">
        <v>0</v>
      </c>
      <c r="E607" s="233">
        <v>0</v>
      </c>
      <c r="F607" s="232" t="str">
        <f t="shared" si="119"/>
        <v>-</v>
      </c>
    </row>
    <row r="608" spans="1:6" ht="24"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24" x14ac:dyDescent="0.2">
      <c r="A611" s="230">
        <v>5448</v>
      </c>
      <c r="B611" s="192" t="s">
        <v>1220</v>
      </c>
      <c r="C611" s="34" t="s">
        <v>1221</v>
      </c>
      <c r="D611" s="233">
        <v>0</v>
      </c>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v>0</v>
      </c>
      <c r="F618" s="232" t="str">
        <f t="shared" si="119"/>
        <v>-</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4" x14ac:dyDescent="0.2">
      <c r="A623" s="230">
        <v>5476</v>
      </c>
      <c r="B623" s="192" t="s">
        <v>1244</v>
      </c>
      <c r="C623" s="34" t="s">
        <v>1245</v>
      </c>
      <c r="D623" s="233">
        <v>0</v>
      </c>
      <c r="E623" s="233">
        <v>0</v>
      </c>
      <c r="F623" s="232" t="str">
        <f t="shared" si="119"/>
        <v>-</v>
      </c>
    </row>
    <row r="624" spans="1:6" ht="24"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v>0</v>
      </c>
      <c r="F637" s="232" t="str">
        <f t="shared" si="119"/>
        <v>-</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8847.16</v>
      </c>
      <c r="E639" s="231">
        <f t="shared" si="180"/>
        <v>12224.439999999999</v>
      </c>
      <c r="F639" s="232">
        <f t="shared" si="119"/>
        <v>138.17360599333571</v>
      </c>
    </row>
    <row r="640" spans="1:6" ht="12.75" customHeight="1" x14ac:dyDescent="0.2">
      <c r="A640" s="230" t="s">
        <v>609</v>
      </c>
      <c r="B640" s="192" t="s">
        <v>1278</v>
      </c>
      <c r="C640" s="34" t="s">
        <v>1279</v>
      </c>
      <c r="D640" s="231">
        <f t="shared" ref="D640:E640" si="181">D413+D528</f>
        <v>8815.4699999999993</v>
      </c>
      <c r="E640" s="231">
        <f t="shared" si="181"/>
        <v>12131.09</v>
      </c>
      <c r="F640" s="232">
        <f t="shared" si="119"/>
        <v>137.61138090198256</v>
      </c>
    </row>
    <row r="641" spans="1:6" ht="12.75" customHeight="1" x14ac:dyDescent="0.2">
      <c r="A641" s="230" t="s">
        <v>609</v>
      </c>
      <c r="B641" s="192" t="s">
        <v>1280</v>
      </c>
      <c r="C641" s="34" t="s">
        <v>1281</v>
      </c>
      <c r="D641" s="231">
        <f t="shared" ref="D641:E641" si="182">IF(D639&gt;=D640,D639-D640,0)</f>
        <v>31.690000000000509</v>
      </c>
      <c r="E641" s="231">
        <f t="shared" si="182"/>
        <v>93.349999999998545</v>
      </c>
      <c r="F641" s="232">
        <f t="shared" si="119"/>
        <v>294.57242032185877</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12.67</v>
      </c>
      <c r="E644" s="231">
        <f t="shared" si="185"/>
        <v>120.48</v>
      </c>
      <c r="F644" s="232">
        <f t="shared" si="119"/>
        <v>950.9076558800316</v>
      </c>
    </row>
    <row r="645" spans="1:6" ht="24" x14ac:dyDescent="0.2">
      <c r="A645" s="230" t="s">
        <v>609</v>
      </c>
      <c r="B645" s="192" t="s">
        <v>1288</v>
      </c>
      <c r="C645" s="34" t="s">
        <v>1289</v>
      </c>
      <c r="D645" s="231">
        <f t="shared" ref="D645:E645" si="186">IF(D641+D643-D642-D644&gt;=0,D641+D643-D642-D644,0)</f>
        <v>19.020000000000508</v>
      </c>
      <c r="E645" s="231">
        <f t="shared" si="186"/>
        <v>0</v>
      </c>
      <c r="F645" s="232">
        <f t="shared" si="119"/>
        <v>0</v>
      </c>
    </row>
    <row r="646" spans="1:6" ht="24" x14ac:dyDescent="0.2">
      <c r="A646" s="230" t="s">
        <v>609</v>
      </c>
      <c r="B646" s="192" t="s">
        <v>1290</v>
      </c>
      <c r="C646" s="34" t="s">
        <v>1291</v>
      </c>
      <c r="D646" s="231">
        <f t="shared" ref="D646:E646" si="187">IF(D642+D644-D641-D643&gt;=0,D642+D644-D641-D643,0)</f>
        <v>0</v>
      </c>
      <c r="E646" s="231">
        <f t="shared" si="187"/>
        <v>27.130000000001459</v>
      </c>
      <c r="F646" s="232" t="str">
        <f t="shared" si="119"/>
        <v>-</v>
      </c>
    </row>
    <row r="647" spans="1:6" ht="24" x14ac:dyDescent="0.2">
      <c r="A647" s="235" t="s">
        <v>1292</v>
      </c>
      <c r="B647" s="236" t="s">
        <v>1293</v>
      </c>
      <c r="C647" s="35" t="s">
        <v>1292</v>
      </c>
      <c r="D647" s="237">
        <v>0</v>
      </c>
      <c r="E647" s="237">
        <v>0</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65.11</v>
      </c>
      <c r="E649" s="233">
        <v>36.229999999999997</v>
      </c>
      <c r="F649" s="232">
        <f t="shared" ref="F649:F724" si="188">IF(D649&lt;&gt;0,IF(E649/D649&gt;=100,"&gt;&gt;100",E649/D649*100),"-")</f>
        <v>55.644294271233299</v>
      </c>
    </row>
    <row r="650" spans="1:6" ht="12.75" customHeight="1" x14ac:dyDescent="0.2">
      <c r="A650" s="230" t="s">
        <v>1297</v>
      </c>
      <c r="B650" s="192" t="s">
        <v>1298</v>
      </c>
      <c r="C650" s="34" t="s">
        <v>1297</v>
      </c>
      <c r="D650" s="233">
        <v>8847.16</v>
      </c>
      <c r="E650" s="233">
        <v>12224.44</v>
      </c>
      <c r="F650" s="232">
        <f t="shared" si="188"/>
        <v>138.17360599333571</v>
      </c>
    </row>
    <row r="651" spans="1:6" ht="12.75" customHeight="1" x14ac:dyDescent="0.2">
      <c r="A651" s="230" t="s">
        <v>1299</v>
      </c>
      <c r="B651" s="192" t="s">
        <v>1300</v>
      </c>
      <c r="C651" s="34" t="s">
        <v>1299</v>
      </c>
      <c r="D651" s="233">
        <v>8710.01</v>
      </c>
      <c r="E651" s="233">
        <v>12048.6</v>
      </c>
      <c r="F651" s="232">
        <f t="shared" si="188"/>
        <v>138.33049560218643</v>
      </c>
    </row>
    <row r="652" spans="1:6" ht="24" x14ac:dyDescent="0.2">
      <c r="A652" s="230">
        <v>11</v>
      </c>
      <c r="B652" s="192" t="s">
        <v>1301</v>
      </c>
      <c r="C652" s="34" t="s">
        <v>1302</v>
      </c>
      <c r="D652" s="231">
        <f t="shared" ref="D652:E652" si="189">+D649+D650-D651</f>
        <v>202.26000000000022</v>
      </c>
      <c r="E652" s="231">
        <f t="shared" si="189"/>
        <v>212.06999999999971</v>
      </c>
      <c r="F652" s="232">
        <f t="shared" si="188"/>
        <v>104.85019282112107</v>
      </c>
    </row>
    <row r="653" spans="1:6" ht="24" x14ac:dyDescent="0.2">
      <c r="A653" s="230" t="s">
        <v>609</v>
      </c>
      <c r="B653" s="192" t="s">
        <v>1303</v>
      </c>
      <c r="C653" s="34" t="s">
        <v>1304</v>
      </c>
      <c r="D653" s="243">
        <v>0</v>
      </c>
      <c r="E653" s="243">
        <v>0</v>
      </c>
      <c r="F653" s="232" t="str">
        <f t="shared" si="188"/>
        <v>-</v>
      </c>
    </row>
    <row r="654" spans="1:6" ht="24" x14ac:dyDescent="0.2">
      <c r="A654" s="230" t="s">
        <v>609</v>
      </c>
      <c r="B654" s="192" t="s">
        <v>1305</v>
      </c>
      <c r="C654" s="34" t="s">
        <v>1306</v>
      </c>
      <c r="D654" s="243">
        <v>0</v>
      </c>
      <c r="E654" s="243">
        <v>0</v>
      </c>
      <c r="F654" s="232" t="str">
        <f t="shared" si="188"/>
        <v>-</v>
      </c>
    </row>
    <row r="655" spans="1:6" ht="12.75" customHeight="1" x14ac:dyDescent="0.2">
      <c r="A655" s="230" t="s">
        <v>609</v>
      </c>
      <c r="B655" s="192" t="s">
        <v>1307</v>
      </c>
      <c r="C655" s="34" t="s">
        <v>1308</v>
      </c>
      <c r="D655" s="243">
        <v>0</v>
      </c>
      <c r="E655" s="243">
        <v>0</v>
      </c>
      <c r="F655" s="232" t="str">
        <f t="shared" si="188"/>
        <v>-</v>
      </c>
    </row>
    <row r="656" spans="1:6" ht="12.75" customHeight="1" x14ac:dyDescent="0.2">
      <c r="A656" s="230" t="s">
        <v>609</v>
      </c>
      <c r="B656" s="192" t="s">
        <v>1309</v>
      </c>
      <c r="C656" s="34" t="s">
        <v>1310</v>
      </c>
      <c r="D656" s="243">
        <v>0</v>
      </c>
      <c r="E656" s="243">
        <v>0</v>
      </c>
      <c r="F656" s="232" t="str">
        <f t="shared" si="188"/>
        <v>-</v>
      </c>
    </row>
    <row r="657" spans="1:6" ht="24"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0</v>
      </c>
      <c r="E661" s="233">
        <v>0</v>
      </c>
      <c r="F661" s="232" t="str">
        <f t="shared" si="188"/>
        <v>-</v>
      </c>
    </row>
    <row r="662" spans="1:6" ht="12.75" customHeight="1" x14ac:dyDescent="0.2">
      <c r="A662" s="230">
        <v>63312</v>
      </c>
      <c r="B662" s="192" t="s">
        <v>1322</v>
      </c>
      <c r="C662" s="34" t="s">
        <v>1323</v>
      </c>
      <c r="D662" s="233">
        <v>0</v>
      </c>
      <c r="E662" s="233">
        <v>0</v>
      </c>
      <c r="F662" s="232" t="str">
        <f t="shared" si="188"/>
        <v>-</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0</v>
      </c>
      <c r="E665" s="233">
        <v>0</v>
      </c>
      <c r="F665" s="232" t="str">
        <f t="shared" si="188"/>
        <v>-</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0</v>
      </c>
      <c r="E669" s="233">
        <v>0</v>
      </c>
      <c r="F669" s="232" t="str">
        <f t="shared" si="188"/>
        <v>-</v>
      </c>
    </row>
    <row r="670" spans="1:6" ht="12.75" customHeight="1" x14ac:dyDescent="0.2">
      <c r="A670" s="230">
        <v>63415</v>
      </c>
      <c r="B670" s="192" t="s">
        <v>1338</v>
      </c>
      <c r="C670" s="34" t="s">
        <v>1339</v>
      </c>
      <c r="D670" s="233">
        <v>0</v>
      </c>
      <c r="E670" s="233">
        <v>0</v>
      </c>
      <c r="F670" s="232" t="str">
        <f t="shared" si="188"/>
        <v>-</v>
      </c>
    </row>
    <row r="671" spans="1:6" ht="24"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4" x14ac:dyDescent="0.2">
      <c r="A674" s="230">
        <v>63426</v>
      </c>
      <c r="B674" s="234" t="s">
        <v>1346</v>
      </c>
      <c r="C674" s="34" t="s">
        <v>1347</v>
      </c>
      <c r="D674" s="233">
        <v>0</v>
      </c>
      <c r="E674" s="233">
        <v>0</v>
      </c>
      <c r="F674" s="232" t="str">
        <f t="shared" si="188"/>
        <v>-</v>
      </c>
    </row>
    <row r="675" spans="1:6" ht="24" x14ac:dyDescent="0.2">
      <c r="A675" s="230">
        <v>63612</v>
      </c>
      <c r="B675" s="234" t="s">
        <v>1348</v>
      </c>
      <c r="C675" s="34" t="s">
        <v>1349</v>
      </c>
      <c r="D675" s="233">
        <v>0</v>
      </c>
      <c r="E675" s="233">
        <v>0</v>
      </c>
      <c r="F675" s="232" t="str">
        <f t="shared" si="188"/>
        <v>-</v>
      </c>
    </row>
    <row r="676" spans="1:6" ht="24" x14ac:dyDescent="0.2">
      <c r="A676" s="230">
        <v>63613</v>
      </c>
      <c r="B676" s="234" t="s">
        <v>1350</v>
      </c>
      <c r="C676" s="34" t="s">
        <v>1351</v>
      </c>
      <c r="D676" s="233">
        <v>0</v>
      </c>
      <c r="E676" s="233">
        <v>5107.7</v>
      </c>
      <c r="F676" s="232" t="str">
        <f t="shared" si="188"/>
        <v>-</v>
      </c>
    </row>
    <row r="677" spans="1:6" ht="24" x14ac:dyDescent="0.2">
      <c r="A677" s="230">
        <v>63622</v>
      </c>
      <c r="B677" s="234" t="s">
        <v>1352</v>
      </c>
      <c r="C677" s="34" t="s">
        <v>1353</v>
      </c>
      <c r="D677" s="233">
        <v>3185.35</v>
      </c>
      <c r="E677" s="233">
        <v>0</v>
      </c>
      <c r="F677" s="232">
        <f t="shared" si="188"/>
        <v>0</v>
      </c>
    </row>
    <row r="678" spans="1:6" ht="24"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4" x14ac:dyDescent="0.2">
      <c r="A684" s="230">
        <v>63716</v>
      </c>
      <c r="B684" s="234" t="s">
        <v>1361</v>
      </c>
      <c r="C684" s="34">
        <v>63716</v>
      </c>
      <c r="D684" s="233">
        <v>0</v>
      </c>
      <c r="E684" s="233">
        <v>0</v>
      </c>
      <c r="F684" s="232" t="str">
        <f t="shared" si="188"/>
        <v>-</v>
      </c>
    </row>
    <row r="685" spans="1:6" ht="24" x14ac:dyDescent="0.2">
      <c r="A685" s="230">
        <v>63717</v>
      </c>
      <c r="B685" s="234" t="s">
        <v>1362</v>
      </c>
      <c r="C685" s="34">
        <v>63717</v>
      </c>
      <c r="D685" s="233">
        <v>0</v>
      </c>
      <c r="E685" s="233">
        <v>0</v>
      </c>
      <c r="F685" s="232" t="str">
        <f t="shared" si="188"/>
        <v>-</v>
      </c>
    </row>
    <row r="686" spans="1:6" ht="24" x14ac:dyDescent="0.2">
      <c r="A686" s="230">
        <v>63721</v>
      </c>
      <c r="B686" s="234" t="s">
        <v>1363</v>
      </c>
      <c r="C686" s="34">
        <v>63721</v>
      </c>
      <c r="D686" s="233">
        <v>0</v>
      </c>
      <c r="E686" s="233">
        <v>0</v>
      </c>
      <c r="F686" s="232" t="str">
        <f t="shared" si="188"/>
        <v>-</v>
      </c>
    </row>
    <row r="687" spans="1:6" ht="24"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4" x14ac:dyDescent="0.2">
      <c r="A692" s="230">
        <v>63727</v>
      </c>
      <c r="B692" s="234" t="s">
        <v>1369</v>
      </c>
      <c r="C692" s="34">
        <v>63727</v>
      </c>
      <c r="D692" s="233">
        <v>0</v>
      </c>
      <c r="E692" s="233">
        <v>0</v>
      </c>
      <c r="F692" s="232" t="str">
        <f t="shared" si="188"/>
        <v>-</v>
      </c>
    </row>
    <row r="693" spans="1:6" ht="24"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0</v>
      </c>
      <c r="E694" s="233">
        <v>0</v>
      </c>
      <c r="F694" s="232" t="str">
        <f t="shared" si="188"/>
        <v>-</v>
      </c>
    </row>
    <row r="695" spans="1:6" ht="12.75" customHeight="1" x14ac:dyDescent="0.2">
      <c r="A695" s="230">
        <v>63812</v>
      </c>
      <c r="B695" s="234" t="s">
        <v>1373</v>
      </c>
      <c r="C695" s="34" t="s">
        <v>1374</v>
      </c>
      <c r="D695" s="233">
        <v>0</v>
      </c>
      <c r="E695" s="233">
        <v>0</v>
      </c>
      <c r="F695" s="232" t="str">
        <f t="shared" si="188"/>
        <v>-</v>
      </c>
    </row>
    <row r="696" spans="1:6" ht="24" x14ac:dyDescent="0.2">
      <c r="A696" s="230" t="s">
        <v>1375</v>
      </c>
      <c r="B696" s="234" t="s">
        <v>1376</v>
      </c>
      <c r="C696" s="34" t="s">
        <v>1375</v>
      </c>
      <c r="D696" s="233">
        <v>0</v>
      </c>
      <c r="E696" s="233">
        <v>0</v>
      </c>
      <c r="F696" s="232" t="str">
        <f t="shared" si="188"/>
        <v>-</v>
      </c>
    </row>
    <row r="697" spans="1:6" ht="24"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0</v>
      </c>
      <c r="E698" s="233">
        <v>0</v>
      </c>
      <c r="F698" s="232" t="str">
        <f t="shared" si="188"/>
        <v>-</v>
      </c>
    </row>
    <row r="699" spans="1:6" ht="12.75" customHeight="1" x14ac:dyDescent="0.2">
      <c r="A699" s="230">
        <v>63822</v>
      </c>
      <c r="B699" s="234" t="s">
        <v>1381</v>
      </c>
      <c r="C699" s="34" t="s">
        <v>1382</v>
      </c>
      <c r="D699" s="233">
        <v>0</v>
      </c>
      <c r="E699" s="233">
        <v>0</v>
      </c>
      <c r="F699" s="232" t="str">
        <f t="shared" si="188"/>
        <v>-</v>
      </c>
    </row>
    <row r="700" spans="1:6" ht="24" x14ac:dyDescent="0.2">
      <c r="A700" s="230" t="s">
        <v>1383</v>
      </c>
      <c r="B700" s="234" t="s">
        <v>1384</v>
      </c>
      <c r="C700" s="34" t="s">
        <v>1383</v>
      </c>
      <c r="D700" s="233">
        <v>0</v>
      </c>
      <c r="E700" s="233">
        <v>0</v>
      </c>
      <c r="F700" s="232" t="str">
        <f t="shared" si="188"/>
        <v>-</v>
      </c>
    </row>
    <row r="701" spans="1:6" ht="24"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v>0</v>
      </c>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4" x14ac:dyDescent="0.2">
      <c r="A708" s="230">
        <v>64376</v>
      </c>
      <c r="B708" s="234" t="s">
        <v>1399</v>
      </c>
      <c r="C708" s="34" t="s">
        <v>1400</v>
      </c>
      <c r="D708" s="233">
        <v>0</v>
      </c>
      <c r="E708" s="233">
        <v>0</v>
      </c>
      <c r="F708" s="232" t="str">
        <f t="shared" si="188"/>
        <v>-</v>
      </c>
    </row>
    <row r="709" spans="1:6" ht="24"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0</v>
      </c>
      <c r="E710" s="233">
        <v>0</v>
      </c>
      <c r="F710" s="232" t="str">
        <f t="shared" si="188"/>
        <v>-</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0</v>
      </c>
      <c r="F712" s="232" t="str">
        <f t="shared" si="188"/>
        <v>-</v>
      </c>
    </row>
    <row r="713" spans="1:6" ht="24" x14ac:dyDescent="0.2">
      <c r="A713" s="230">
        <v>66341</v>
      </c>
      <c r="B713" s="192" t="s">
        <v>1409</v>
      </c>
      <c r="C713" s="34">
        <v>66341</v>
      </c>
      <c r="D713" s="233">
        <v>0</v>
      </c>
      <c r="E713" s="233">
        <v>0</v>
      </c>
      <c r="F713" s="232" t="str">
        <f t="shared" si="188"/>
        <v>-</v>
      </c>
    </row>
    <row r="714" spans="1:6" ht="24" x14ac:dyDescent="0.2">
      <c r="A714" s="230">
        <v>66342</v>
      </c>
      <c r="B714" s="192" t="s">
        <v>1410</v>
      </c>
      <c r="C714" s="34">
        <v>66342</v>
      </c>
      <c r="D714" s="233">
        <v>0</v>
      </c>
      <c r="E714" s="233">
        <v>0</v>
      </c>
      <c r="F714" s="232" t="str">
        <f t="shared" si="188"/>
        <v>-</v>
      </c>
    </row>
    <row r="715" spans="1:6" ht="24"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0</v>
      </c>
      <c r="E716" s="233">
        <v>0</v>
      </c>
      <c r="F716" s="232" t="str">
        <f t="shared" si="188"/>
        <v>-</v>
      </c>
    </row>
    <row r="717" spans="1:6" ht="12.75" customHeight="1" x14ac:dyDescent="0.2">
      <c r="A717" s="230">
        <v>31215</v>
      </c>
      <c r="B717" s="192" t="s">
        <v>1414</v>
      </c>
      <c r="C717" s="34" t="s">
        <v>1415</v>
      </c>
      <c r="D717" s="233">
        <v>0</v>
      </c>
      <c r="E717" s="233">
        <v>0</v>
      </c>
      <c r="F717" s="232" t="str">
        <f t="shared" si="188"/>
        <v>-</v>
      </c>
    </row>
    <row r="718" spans="1:6" ht="12.75" customHeight="1" x14ac:dyDescent="0.2">
      <c r="A718" s="230">
        <v>32121</v>
      </c>
      <c r="B718" s="192" t="s">
        <v>1416</v>
      </c>
      <c r="C718" s="34" t="s">
        <v>1417</v>
      </c>
      <c r="D718" s="233">
        <v>0</v>
      </c>
      <c r="E718" s="233">
        <v>0</v>
      </c>
      <c r="F718" s="232" t="str">
        <f t="shared" si="188"/>
        <v>-</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0</v>
      </c>
      <c r="E720" s="233">
        <v>0</v>
      </c>
      <c r="F720" s="232" t="str">
        <f t="shared" si="188"/>
        <v>-</v>
      </c>
    </row>
    <row r="721" spans="1:6" ht="12.75" customHeight="1" x14ac:dyDescent="0.2">
      <c r="A721" s="230" t="s">
        <v>1422</v>
      </c>
      <c r="B721" s="192" t="s">
        <v>1423</v>
      </c>
      <c r="C721" s="34" t="s">
        <v>1422</v>
      </c>
      <c r="D721" s="233">
        <v>0</v>
      </c>
      <c r="E721" s="233">
        <v>0</v>
      </c>
      <c r="F721" s="232" t="str">
        <f t="shared" si="188"/>
        <v>-</v>
      </c>
    </row>
    <row r="722" spans="1:6" ht="12.75" customHeight="1" x14ac:dyDescent="0.2">
      <c r="A722" s="230" t="s">
        <v>1424</v>
      </c>
      <c r="B722" s="192" t="s">
        <v>1425</v>
      </c>
      <c r="C722" s="34" t="s">
        <v>1424</v>
      </c>
      <c r="D722" s="233">
        <v>4359.57</v>
      </c>
      <c r="E722" s="233">
        <v>5350.5</v>
      </c>
      <c r="F722" s="232">
        <f t="shared" si="188"/>
        <v>122.72999401317104</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v>0</v>
      </c>
      <c r="F724" s="232" t="str">
        <f t="shared" si="188"/>
        <v>-</v>
      </c>
    </row>
    <row r="725" spans="1:6" ht="12.75" customHeight="1" x14ac:dyDescent="0.2">
      <c r="A725" s="230">
        <v>32911</v>
      </c>
      <c r="B725" s="192" t="s">
        <v>1430</v>
      </c>
      <c r="C725" s="34" t="s">
        <v>1431</v>
      </c>
      <c r="D725" s="233">
        <v>0</v>
      </c>
      <c r="E725" s="233">
        <v>0</v>
      </c>
      <c r="F725" s="232" t="str">
        <f t="shared" ref="F725:F979" si="190">IF(D725&lt;&gt;0,IF(E725/D725&gt;=100,"&gt;&gt;100",E725/D725*100),"-")</f>
        <v>-</v>
      </c>
    </row>
    <row r="726" spans="1:6" ht="12.75" customHeight="1" x14ac:dyDescent="0.2">
      <c r="A726" s="230" t="s">
        <v>1432</v>
      </c>
      <c r="B726" s="192" t="s">
        <v>1433</v>
      </c>
      <c r="C726" s="34" t="s">
        <v>1432</v>
      </c>
      <c r="D726" s="233">
        <v>0</v>
      </c>
      <c r="E726" s="233">
        <v>0</v>
      </c>
      <c r="F726" s="232" t="str">
        <f t="shared" si="190"/>
        <v>-</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0</v>
      </c>
      <c r="E739" s="233">
        <v>0</v>
      </c>
      <c r="F739" s="232" t="str">
        <f t="shared" si="190"/>
        <v>-</v>
      </c>
    </row>
    <row r="740" spans="1:6" ht="12.75" customHeight="1" x14ac:dyDescent="0.2">
      <c r="A740" s="230">
        <v>34223</v>
      </c>
      <c r="B740" s="192" t="s">
        <v>1460</v>
      </c>
      <c r="C740" s="34" t="s">
        <v>1461</v>
      </c>
      <c r="D740" s="233">
        <v>0</v>
      </c>
      <c r="E740" s="233">
        <v>0</v>
      </c>
      <c r="F740" s="232" t="str">
        <f t="shared" si="190"/>
        <v>-</v>
      </c>
    </row>
    <row r="741" spans="1:6" ht="24" x14ac:dyDescent="0.2">
      <c r="A741" s="230">
        <v>34224</v>
      </c>
      <c r="B741" s="192" t="s">
        <v>1462</v>
      </c>
      <c r="C741" s="34" t="s">
        <v>1463</v>
      </c>
      <c r="D741" s="233">
        <v>0</v>
      </c>
      <c r="E741" s="233">
        <v>0</v>
      </c>
      <c r="F741" s="232" t="str">
        <f t="shared" si="190"/>
        <v>-</v>
      </c>
    </row>
    <row r="742" spans="1:6" ht="24" x14ac:dyDescent="0.2">
      <c r="A742" s="230">
        <v>34233</v>
      </c>
      <c r="B742" s="192" t="s">
        <v>1464</v>
      </c>
      <c r="C742" s="34" t="s">
        <v>1465</v>
      </c>
      <c r="D742" s="233">
        <v>0</v>
      </c>
      <c r="E742" s="233">
        <v>0</v>
      </c>
      <c r="F742" s="232" t="str">
        <f t="shared" si="190"/>
        <v>-</v>
      </c>
    </row>
    <row r="743" spans="1:6" ht="24" x14ac:dyDescent="0.2">
      <c r="A743" s="230">
        <v>34234</v>
      </c>
      <c r="B743" s="234" t="s">
        <v>1466</v>
      </c>
      <c r="C743" s="34" t="s">
        <v>1467</v>
      </c>
      <c r="D743" s="233">
        <v>0</v>
      </c>
      <c r="E743" s="233">
        <v>0</v>
      </c>
      <c r="F743" s="232" t="str">
        <f t="shared" si="190"/>
        <v>-</v>
      </c>
    </row>
    <row r="744" spans="1:6" ht="24"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4"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4" x14ac:dyDescent="0.2">
      <c r="A756" s="230">
        <v>34286</v>
      </c>
      <c r="B756" s="234" t="s">
        <v>1492</v>
      </c>
      <c r="C756" s="34" t="s">
        <v>1493</v>
      </c>
      <c r="D756" s="233">
        <v>0</v>
      </c>
      <c r="E756" s="233">
        <v>0</v>
      </c>
      <c r="F756" s="232" t="str">
        <f t="shared" si="190"/>
        <v>-</v>
      </c>
    </row>
    <row r="757" spans="1:6" ht="24"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0</v>
      </c>
      <c r="E759" s="233">
        <v>0</v>
      </c>
      <c r="F759" s="232" t="str">
        <f t="shared" si="190"/>
        <v>-</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4"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4" x14ac:dyDescent="0.2">
      <c r="A779" s="230" t="s">
        <v>1538</v>
      </c>
      <c r="B779" s="234" t="s">
        <v>1539</v>
      </c>
      <c r="C779" s="34" t="s">
        <v>1538</v>
      </c>
      <c r="D779" s="233">
        <v>0</v>
      </c>
      <c r="E779" s="233">
        <v>0</v>
      </c>
      <c r="F779" s="232" t="str">
        <f t="shared" si="190"/>
        <v>-</v>
      </c>
    </row>
    <row r="780" spans="1:6" ht="24"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24"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4" x14ac:dyDescent="0.2">
      <c r="A785" s="230" t="s">
        <v>1550</v>
      </c>
      <c r="B785" s="234" t="s">
        <v>1551</v>
      </c>
      <c r="C785" s="34" t="s">
        <v>1550</v>
      </c>
      <c r="D785" s="233">
        <v>0</v>
      </c>
      <c r="E785" s="233">
        <v>0</v>
      </c>
      <c r="F785" s="232" t="str">
        <f t="shared" si="190"/>
        <v>-</v>
      </c>
    </row>
    <row r="786" spans="1:6" ht="24" x14ac:dyDescent="0.2">
      <c r="A786" s="230" t="s">
        <v>1552</v>
      </c>
      <c r="B786" s="234" t="s">
        <v>1553</v>
      </c>
      <c r="C786" s="34" t="s">
        <v>1552</v>
      </c>
      <c r="D786" s="233">
        <v>0</v>
      </c>
      <c r="E786" s="233">
        <v>0</v>
      </c>
      <c r="F786" s="232" t="str">
        <f t="shared" si="190"/>
        <v>-</v>
      </c>
    </row>
    <row r="787" spans="1:6" ht="24" x14ac:dyDescent="0.2">
      <c r="A787" s="230" t="s">
        <v>1554</v>
      </c>
      <c r="B787" s="234" t="s">
        <v>1555</v>
      </c>
      <c r="C787" s="34" t="s">
        <v>1554</v>
      </c>
      <c r="D787" s="233">
        <v>0</v>
      </c>
      <c r="E787" s="233">
        <v>0</v>
      </c>
      <c r="F787" s="232" t="str">
        <f t="shared" si="190"/>
        <v>-</v>
      </c>
    </row>
    <row r="788" spans="1:6" ht="24" x14ac:dyDescent="0.2">
      <c r="A788" s="230" t="s">
        <v>1556</v>
      </c>
      <c r="B788" s="234" t="s">
        <v>1557</v>
      </c>
      <c r="C788" s="34" t="s">
        <v>1556</v>
      </c>
      <c r="D788" s="233">
        <v>0</v>
      </c>
      <c r="E788" s="233">
        <v>0</v>
      </c>
      <c r="F788" s="232" t="str">
        <f t="shared" si="190"/>
        <v>-</v>
      </c>
    </row>
    <row r="789" spans="1:6" ht="24" x14ac:dyDescent="0.2">
      <c r="A789" s="230" t="s">
        <v>1558</v>
      </c>
      <c r="B789" s="234" t="s">
        <v>1559</v>
      </c>
      <c r="C789" s="34" t="s">
        <v>1558</v>
      </c>
      <c r="D789" s="233">
        <v>0</v>
      </c>
      <c r="E789" s="233">
        <v>0</v>
      </c>
      <c r="F789" s="232" t="str">
        <f t="shared" si="190"/>
        <v>-</v>
      </c>
    </row>
    <row r="790" spans="1:6" ht="24" x14ac:dyDescent="0.2">
      <c r="A790" s="230" t="s">
        <v>1560</v>
      </c>
      <c r="B790" s="192" t="s">
        <v>1561</v>
      </c>
      <c r="C790" s="34" t="s">
        <v>1560</v>
      </c>
      <c r="D790" s="233">
        <v>0</v>
      </c>
      <c r="E790" s="233">
        <v>0</v>
      </c>
      <c r="F790" s="232" t="str">
        <f t="shared" si="190"/>
        <v>-</v>
      </c>
    </row>
    <row r="791" spans="1:6" ht="24" x14ac:dyDescent="0.2">
      <c r="A791" s="230" t="s">
        <v>1562</v>
      </c>
      <c r="B791" s="192" t="s">
        <v>1563</v>
      </c>
      <c r="C791" s="34" t="s">
        <v>1562</v>
      </c>
      <c r="D791" s="233">
        <v>0</v>
      </c>
      <c r="E791" s="233">
        <v>0</v>
      </c>
      <c r="F791" s="232" t="str">
        <f t="shared" si="190"/>
        <v>-</v>
      </c>
    </row>
    <row r="792" spans="1:6" ht="24" x14ac:dyDescent="0.2">
      <c r="A792" s="230" t="s">
        <v>1564</v>
      </c>
      <c r="B792" s="192" t="s">
        <v>1565</v>
      </c>
      <c r="C792" s="34" t="s">
        <v>1564</v>
      </c>
      <c r="D792" s="233">
        <v>0</v>
      </c>
      <c r="E792" s="233">
        <v>0</v>
      </c>
      <c r="F792" s="232" t="str">
        <f t="shared" si="190"/>
        <v>-</v>
      </c>
    </row>
    <row r="793" spans="1:6" ht="24"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4" x14ac:dyDescent="0.2">
      <c r="A797" s="230" t="s">
        <v>1574</v>
      </c>
      <c r="B797" s="192" t="s">
        <v>1575</v>
      </c>
      <c r="C797" s="34" t="s">
        <v>1574</v>
      </c>
      <c r="D797" s="233">
        <v>0</v>
      </c>
      <c r="E797" s="233">
        <v>0</v>
      </c>
      <c r="F797" s="232" t="str">
        <f t="shared" si="190"/>
        <v>-</v>
      </c>
    </row>
    <row r="798" spans="1:6" ht="24" x14ac:dyDescent="0.2">
      <c r="A798" s="230" t="s">
        <v>1576</v>
      </c>
      <c r="B798" s="192" t="s">
        <v>1577</v>
      </c>
      <c r="C798" s="34" t="s">
        <v>1576</v>
      </c>
      <c r="D798" s="233">
        <v>0</v>
      </c>
      <c r="E798" s="233">
        <v>0</v>
      </c>
      <c r="F798" s="232" t="str">
        <f t="shared" si="190"/>
        <v>-</v>
      </c>
    </row>
    <row r="799" spans="1:6" ht="24" x14ac:dyDescent="0.2">
      <c r="A799" s="230" t="s">
        <v>1578</v>
      </c>
      <c r="B799" s="192" t="s">
        <v>1579</v>
      </c>
      <c r="C799" s="34" t="s">
        <v>1578</v>
      </c>
      <c r="D799" s="233">
        <v>0</v>
      </c>
      <c r="E799" s="233">
        <v>0</v>
      </c>
      <c r="F799" s="232" t="str">
        <f t="shared" si="190"/>
        <v>-</v>
      </c>
    </row>
    <row r="800" spans="1:6" ht="24" x14ac:dyDescent="0.2">
      <c r="A800" s="230" t="s">
        <v>1580</v>
      </c>
      <c r="B800" s="192" t="s">
        <v>1581</v>
      </c>
      <c r="C800" s="34" t="s">
        <v>1580</v>
      </c>
      <c r="D800" s="233">
        <v>0</v>
      </c>
      <c r="E800" s="233">
        <v>0</v>
      </c>
      <c r="F800" s="232" t="str">
        <f t="shared" si="190"/>
        <v>-</v>
      </c>
    </row>
    <row r="801" spans="1:6" ht="24" x14ac:dyDescent="0.2">
      <c r="A801" s="230" t="s">
        <v>1582</v>
      </c>
      <c r="B801" s="192" t="s">
        <v>1583</v>
      </c>
      <c r="C801" s="34" t="s">
        <v>1582</v>
      </c>
      <c r="D801" s="233">
        <v>0</v>
      </c>
      <c r="E801" s="233">
        <v>0</v>
      </c>
      <c r="F801" s="232" t="str">
        <f t="shared" si="190"/>
        <v>-</v>
      </c>
    </row>
    <row r="802" spans="1:6" ht="24" x14ac:dyDescent="0.2">
      <c r="A802" s="230" t="s">
        <v>1584</v>
      </c>
      <c r="B802" s="192" t="s">
        <v>1585</v>
      </c>
      <c r="C802" s="34" t="s">
        <v>1584</v>
      </c>
      <c r="D802" s="233">
        <v>0</v>
      </c>
      <c r="E802" s="233">
        <v>0</v>
      </c>
      <c r="F802" s="232" t="str">
        <f t="shared" si="190"/>
        <v>-</v>
      </c>
    </row>
    <row r="803" spans="1:6" ht="24"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4" x14ac:dyDescent="0.2">
      <c r="A806" s="230" t="s">
        <v>1592</v>
      </c>
      <c r="B806" s="192" t="s">
        <v>1593</v>
      </c>
      <c r="C806" s="34" t="s">
        <v>1592</v>
      </c>
      <c r="D806" s="233">
        <v>0</v>
      </c>
      <c r="E806" s="233">
        <v>0</v>
      </c>
      <c r="F806" s="232" t="str">
        <f t="shared" si="190"/>
        <v>-</v>
      </c>
    </row>
    <row r="807" spans="1:6" ht="24"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0</v>
      </c>
      <c r="E815" s="233">
        <v>0</v>
      </c>
      <c r="F815" s="232" t="str">
        <f t="shared" si="190"/>
        <v>-</v>
      </c>
    </row>
    <row r="816" spans="1:6" ht="12.75" customHeight="1" x14ac:dyDescent="0.2">
      <c r="A816" s="230" t="s">
        <v>1612</v>
      </c>
      <c r="B816" s="192" t="s">
        <v>1613</v>
      </c>
      <c r="C816" s="34" t="s">
        <v>1612</v>
      </c>
      <c r="D816" s="233">
        <v>0</v>
      </c>
      <c r="E816" s="233">
        <v>0</v>
      </c>
      <c r="F816" s="232" t="str">
        <f t="shared" si="190"/>
        <v>-</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0</v>
      </c>
      <c r="E819" s="233">
        <v>0</v>
      </c>
      <c r="F819" s="232" t="str">
        <f t="shared" si="190"/>
        <v>-</v>
      </c>
    </row>
    <row r="820" spans="1:6" ht="24"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0</v>
      </c>
      <c r="E821" s="233">
        <v>0</v>
      </c>
      <c r="F821" s="232" t="str">
        <f t="shared" si="190"/>
        <v>-</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0</v>
      </c>
      <c r="E823" s="233">
        <v>0</v>
      </c>
      <c r="F823" s="232" t="str">
        <f t="shared" si="190"/>
        <v>-</v>
      </c>
    </row>
    <row r="824" spans="1:6" ht="12.75" customHeight="1" x14ac:dyDescent="0.2">
      <c r="A824" s="230">
        <v>37221</v>
      </c>
      <c r="B824" s="192" t="s">
        <v>1628</v>
      </c>
      <c r="C824" s="34" t="s">
        <v>1629</v>
      </c>
      <c r="D824" s="233">
        <v>0</v>
      </c>
      <c r="E824" s="233">
        <v>0</v>
      </c>
      <c r="F824" s="232" t="str">
        <f t="shared" si="190"/>
        <v>-</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0</v>
      </c>
      <c r="E827" s="233">
        <v>0</v>
      </c>
      <c r="F827" s="232" t="str">
        <f t="shared" si="190"/>
        <v>-</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4" x14ac:dyDescent="0.2">
      <c r="A843" s="230" t="s">
        <v>1665</v>
      </c>
      <c r="B843" s="192" t="s">
        <v>1666</v>
      </c>
      <c r="C843" s="34" t="s">
        <v>1665</v>
      </c>
      <c r="D843" s="233">
        <v>0</v>
      </c>
      <c r="E843" s="233">
        <v>0</v>
      </c>
      <c r="F843" s="232" t="str">
        <f t="shared" si="190"/>
        <v>-</v>
      </c>
    </row>
    <row r="844" spans="1:6" ht="24"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4"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24" x14ac:dyDescent="0.2">
      <c r="A848" s="230">
        <v>81332</v>
      </c>
      <c r="B848" s="192" t="s">
        <v>1675</v>
      </c>
      <c r="C848" s="34" t="s">
        <v>1676</v>
      </c>
      <c r="D848" s="233">
        <v>0</v>
      </c>
      <c r="E848" s="233">
        <v>0</v>
      </c>
      <c r="F848" s="232" t="str">
        <f t="shared" si="190"/>
        <v>-</v>
      </c>
    </row>
    <row r="849" spans="1:6" ht="24"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4" x14ac:dyDescent="0.2">
      <c r="A852" s="230">
        <v>81532</v>
      </c>
      <c r="B852" s="234" t="s">
        <v>1683</v>
      </c>
      <c r="C852" s="34" t="s">
        <v>1684</v>
      </c>
      <c r="D852" s="233">
        <v>0</v>
      </c>
      <c r="E852" s="233">
        <v>0</v>
      </c>
      <c r="F852" s="232" t="str">
        <f t="shared" si="190"/>
        <v>-</v>
      </c>
    </row>
    <row r="853" spans="1:6" ht="24" x14ac:dyDescent="0.2">
      <c r="A853" s="230">
        <v>81542</v>
      </c>
      <c r="B853" s="234" t="s">
        <v>1685</v>
      </c>
      <c r="C853" s="34" t="s">
        <v>1686</v>
      </c>
      <c r="D853" s="233">
        <v>0</v>
      </c>
      <c r="E853" s="233">
        <v>0</v>
      </c>
      <c r="F853" s="232" t="str">
        <f t="shared" si="190"/>
        <v>-</v>
      </c>
    </row>
    <row r="854" spans="1:6" ht="24" x14ac:dyDescent="0.2">
      <c r="A854" s="230">
        <v>81552</v>
      </c>
      <c r="B854" s="192" t="s">
        <v>1687</v>
      </c>
      <c r="C854" s="34" t="s">
        <v>1688</v>
      </c>
      <c r="D854" s="233">
        <v>0</v>
      </c>
      <c r="E854" s="233">
        <v>0</v>
      </c>
      <c r="F854" s="232" t="str">
        <f t="shared" si="190"/>
        <v>-</v>
      </c>
    </row>
    <row r="855" spans="1:6" ht="24" x14ac:dyDescent="0.2">
      <c r="A855" s="230">
        <v>81631</v>
      </c>
      <c r="B855" s="234" t="s">
        <v>1689</v>
      </c>
      <c r="C855" s="34" t="s">
        <v>1690</v>
      </c>
      <c r="D855" s="233">
        <v>0</v>
      </c>
      <c r="E855" s="233">
        <v>0</v>
      </c>
      <c r="F855" s="232" t="str">
        <f t="shared" si="190"/>
        <v>-</v>
      </c>
    </row>
    <row r="856" spans="1:6" ht="24"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4" x14ac:dyDescent="0.2">
      <c r="A869" s="230">
        <v>81761</v>
      </c>
      <c r="B869" s="234" t="s">
        <v>1717</v>
      </c>
      <c r="C869" s="34" t="s">
        <v>1718</v>
      </c>
      <c r="D869" s="233">
        <v>0</v>
      </c>
      <c r="E869" s="233">
        <v>0</v>
      </c>
      <c r="F869" s="232" t="str">
        <f t="shared" si="190"/>
        <v>-</v>
      </c>
    </row>
    <row r="870" spans="1:6" ht="24" x14ac:dyDescent="0.2">
      <c r="A870" s="230">
        <v>81762</v>
      </c>
      <c r="B870" s="234" t="s">
        <v>1719</v>
      </c>
      <c r="C870" s="34" t="s">
        <v>1720</v>
      </c>
      <c r="D870" s="233">
        <v>0</v>
      </c>
      <c r="E870" s="233">
        <v>0</v>
      </c>
      <c r="F870" s="232" t="str">
        <f t="shared" si="190"/>
        <v>-</v>
      </c>
    </row>
    <row r="871" spans="1:6" ht="24" x14ac:dyDescent="0.2">
      <c r="A871" s="230">
        <v>81771</v>
      </c>
      <c r="B871" s="192" t="s">
        <v>1721</v>
      </c>
      <c r="C871" s="34" t="s">
        <v>1722</v>
      </c>
      <c r="D871" s="233">
        <v>0</v>
      </c>
      <c r="E871" s="233">
        <v>0</v>
      </c>
      <c r="F871" s="232" t="str">
        <f t="shared" si="190"/>
        <v>-</v>
      </c>
    </row>
    <row r="872" spans="1:6" ht="24"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0</v>
      </c>
      <c r="E878" s="233">
        <v>0</v>
      </c>
      <c r="F878" s="232" t="str">
        <f t="shared" si="190"/>
        <v>-</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24" x14ac:dyDescent="0.2">
      <c r="A882" s="230">
        <v>84242</v>
      </c>
      <c r="B882" s="192" t="s">
        <v>1743</v>
      </c>
      <c r="C882" s="34" t="s">
        <v>1744</v>
      </c>
      <c r="D882" s="233">
        <v>0</v>
      </c>
      <c r="E882" s="233">
        <v>0</v>
      </c>
      <c r="F882" s="232" t="str">
        <f t="shared" si="190"/>
        <v>-</v>
      </c>
    </row>
    <row r="883" spans="1:6" ht="24"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24" x14ac:dyDescent="0.2">
      <c r="A885" s="230">
        <v>84431</v>
      </c>
      <c r="B885" s="192" t="s">
        <v>1749</v>
      </c>
      <c r="C885" s="34" t="s">
        <v>1750</v>
      </c>
      <c r="D885" s="233">
        <v>0</v>
      </c>
      <c r="E885" s="233">
        <v>0</v>
      </c>
      <c r="F885" s="232" t="str">
        <f t="shared" si="190"/>
        <v>-</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v>0</v>
      </c>
      <c r="F887" s="232" t="str">
        <f t="shared" si="190"/>
        <v>-</v>
      </c>
    </row>
    <row r="888" spans="1:6" ht="24" x14ac:dyDescent="0.2">
      <c r="A888" s="230">
        <v>84442</v>
      </c>
      <c r="B888" s="192" t="s">
        <v>1755</v>
      </c>
      <c r="C888" s="34" t="s">
        <v>1756</v>
      </c>
      <c r="D888" s="233">
        <v>0</v>
      </c>
      <c r="E888" s="233">
        <v>0</v>
      </c>
      <c r="F888" s="232" t="str">
        <f t="shared" si="190"/>
        <v>-</v>
      </c>
    </row>
    <row r="889" spans="1:6" ht="24" x14ac:dyDescent="0.2">
      <c r="A889" s="230">
        <v>84452</v>
      </c>
      <c r="B889" s="234" t="s">
        <v>1757</v>
      </c>
      <c r="C889" s="34" t="s">
        <v>1758</v>
      </c>
      <c r="D889" s="233">
        <v>0</v>
      </c>
      <c r="E889" s="233">
        <v>0</v>
      </c>
      <c r="F889" s="232" t="str">
        <f t="shared" si="190"/>
        <v>-</v>
      </c>
    </row>
    <row r="890" spans="1:6" ht="24"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4"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4" x14ac:dyDescent="0.2">
      <c r="A910" s="230">
        <v>84761</v>
      </c>
      <c r="B910" s="234" t="s">
        <v>1799</v>
      </c>
      <c r="C910" s="34" t="s">
        <v>1800</v>
      </c>
      <c r="D910" s="233">
        <v>0</v>
      </c>
      <c r="E910" s="233">
        <v>0</v>
      </c>
      <c r="F910" s="232" t="str">
        <f t="shared" si="190"/>
        <v>-</v>
      </c>
    </row>
    <row r="911" spans="1:6" ht="24" x14ac:dyDescent="0.2">
      <c r="A911" s="230">
        <v>84762</v>
      </c>
      <c r="B911" s="234" t="s">
        <v>1801</v>
      </c>
      <c r="C911" s="34" t="s">
        <v>1802</v>
      </c>
      <c r="D911" s="233">
        <v>0</v>
      </c>
      <c r="E911" s="233">
        <v>0</v>
      </c>
      <c r="F911" s="232" t="str">
        <f t="shared" si="190"/>
        <v>-</v>
      </c>
    </row>
    <row r="912" spans="1:6" ht="24" x14ac:dyDescent="0.2">
      <c r="A912" s="230" t="s">
        <v>1803</v>
      </c>
      <c r="B912" s="192" t="s">
        <v>1804</v>
      </c>
      <c r="C912" s="34" t="s">
        <v>1803</v>
      </c>
      <c r="D912" s="233">
        <v>0</v>
      </c>
      <c r="E912" s="233">
        <v>0</v>
      </c>
      <c r="F912" s="232" t="str">
        <f t="shared" si="190"/>
        <v>-</v>
      </c>
    </row>
    <row r="913" spans="1:6" ht="24"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4"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24"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24" x14ac:dyDescent="0.2">
      <c r="A921" s="230">
        <v>51532</v>
      </c>
      <c r="B921" s="192" t="s">
        <v>1821</v>
      </c>
      <c r="C921" s="34" t="s">
        <v>1822</v>
      </c>
      <c r="D921" s="233">
        <v>0</v>
      </c>
      <c r="E921" s="233">
        <v>0</v>
      </c>
      <c r="F921" s="232" t="str">
        <f t="shared" si="190"/>
        <v>-</v>
      </c>
    </row>
    <row r="922" spans="1:6" ht="24" x14ac:dyDescent="0.2">
      <c r="A922" s="230">
        <v>51542</v>
      </c>
      <c r="B922" s="192" t="s">
        <v>1823</v>
      </c>
      <c r="C922" s="34" t="s">
        <v>1824</v>
      </c>
      <c r="D922" s="233">
        <v>0</v>
      </c>
      <c r="E922" s="233">
        <v>0</v>
      </c>
      <c r="F922" s="232" t="str">
        <f t="shared" si="190"/>
        <v>-</v>
      </c>
    </row>
    <row r="923" spans="1:6" ht="24" x14ac:dyDescent="0.2">
      <c r="A923" s="230">
        <v>51552</v>
      </c>
      <c r="B923" s="234" t="s">
        <v>1825</v>
      </c>
      <c r="C923" s="34" t="s">
        <v>1826</v>
      </c>
      <c r="D923" s="233">
        <v>0</v>
      </c>
      <c r="E923" s="233">
        <v>0</v>
      </c>
      <c r="F923" s="232" t="str">
        <f t="shared" si="190"/>
        <v>-</v>
      </c>
    </row>
    <row r="924" spans="1:6" ht="24" x14ac:dyDescent="0.2">
      <c r="A924" s="230">
        <v>51631</v>
      </c>
      <c r="B924" s="192" t="s">
        <v>1827</v>
      </c>
      <c r="C924" s="34" t="s">
        <v>1828</v>
      </c>
      <c r="D924" s="233">
        <v>0</v>
      </c>
      <c r="E924" s="233">
        <v>0</v>
      </c>
      <c r="F924" s="232" t="str">
        <f t="shared" si="190"/>
        <v>-</v>
      </c>
    </row>
    <row r="925" spans="1:6" ht="24"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4" x14ac:dyDescent="0.2">
      <c r="A938" s="230">
        <v>51761</v>
      </c>
      <c r="B938" s="192" t="s">
        <v>1855</v>
      </c>
      <c r="C938" s="34" t="s">
        <v>1856</v>
      </c>
      <c r="D938" s="233">
        <v>0</v>
      </c>
      <c r="E938" s="233">
        <v>0</v>
      </c>
      <c r="F938" s="232" t="str">
        <f t="shared" si="190"/>
        <v>-</v>
      </c>
    </row>
    <row r="939" spans="1:6" ht="24" x14ac:dyDescent="0.2">
      <c r="A939" s="230">
        <v>51762</v>
      </c>
      <c r="B939" s="192" t="s">
        <v>1857</v>
      </c>
      <c r="C939" s="34" t="s">
        <v>1858</v>
      </c>
      <c r="D939" s="233">
        <v>0</v>
      </c>
      <c r="E939" s="233">
        <v>0</v>
      </c>
      <c r="F939" s="232" t="str">
        <f t="shared" si="190"/>
        <v>-</v>
      </c>
    </row>
    <row r="940" spans="1:6" ht="24" x14ac:dyDescent="0.2">
      <c r="A940" s="230">
        <v>51771</v>
      </c>
      <c r="B940" s="192" t="s">
        <v>1859</v>
      </c>
      <c r="C940" s="34" t="s">
        <v>1860</v>
      </c>
      <c r="D940" s="233">
        <v>0</v>
      </c>
      <c r="E940" s="233">
        <v>0</v>
      </c>
      <c r="F940" s="232" t="str">
        <f t="shared" si="190"/>
        <v>-</v>
      </c>
    </row>
    <row r="941" spans="1:6" ht="24" x14ac:dyDescent="0.2">
      <c r="A941" s="230">
        <v>51772</v>
      </c>
      <c r="B941" s="192" t="s">
        <v>1861</v>
      </c>
      <c r="C941" s="34" t="s">
        <v>1862</v>
      </c>
      <c r="D941" s="233">
        <v>0</v>
      </c>
      <c r="E941" s="233">
        <v>0</v>
      </c>
      <c r="F941" s="232" t="str">
        <f t="shared" si="190"/>
        <v>-</v>
      </c>
    </row>
    <row r="942" spans="1:6" ht="24" x14ac:dyDescent="0.2">
      <c r="A942" s="230">
        <v>54132</v>
      </c>
      <c r="B942" s="192" t="s">
        <v>1863</v>
      </c>
      <c r="C942" s="34" t="s">
        <v>1864</v>
      </c>
      <c r="D942" s="233">
        <v>0</v>
      </c>
      <c r="E942" s="233">
        <v>0</v>
      </c>
      <c r="F942" s="232" t="str">
        <f t="shared" si="190"/>
        <v>-</v>
      </c>
    </row>
    <row r="943" spans="1:6" ht="24"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24" x14ac:dyDescent="0.2">
      <c r="A945" s="230">
        <v>54162</v>
      </c>
      <c r="B945" s="192" t="s">
        <v>1869</v>
      </c>
      <c r="C945" s="34" t="s">
        <v>1870</v>
      </c>
      <c r="D945" s="233">
        <v>0</v>
      </c>
      <c r="E945" s="233">
        <v>0</v>
      </c>
      <c r="F945" s="232" t="str">
        <f t="shared" si="190"/>
        <v>-</v>
      </c>
    </row>
    <row r="946" spans="1:6" ht="24" x14ac:dyDescent="0.2">
      <c r="A946" s="230">
        <v>54221</v>
      </c>
      <c r="B946" s="234" t="s">
        <v>1871</v>
      </c>
      <c r="C946" s="34" t="s">
        <v>1872</v>
      </c>
      <c r="D946" s="233">
        <v>0</v>
      </c>
      <c r="E946" s="233">
        <v>0</v>
      </c>
      <c r="F946" s="232" t="str">
        <f t="shared" si="190"/>
        <v>-</v>
      </c>
    </row>
    <row r="947" spans="1:6" ht="24" x14ac:dyDescent="0.2">
      <c r="A947" s="230">
        <v>54222</v>
      </c>
      <c r="B947" s="234" t="s">
        <v>1873</v>
      </c>
      <c r="C947" s="34" t="s">
        <v>1874</v>
      </c>
      <c r="D947" s="233">
        <v>0</v>
      </c>
      <c r="E947" s="233">
        <v>0</v>
      </c>
      <c r="F947" s="232" t="str">
        <f t="shared" si="190"/>
        <v>-</v>
      </c>
    </row>
    <row r="948" spans="1:6" ht="24" x14ac:dyDescent="0.2">
      <c r="A948" s="230" t="s">
        <v>1875</v>
      </c>
      <c r="B948" s="192" t="s">
        <v>1876</v>
      </c>
      <c r="C948" s="34" t="s">
        <v>1875</v>
      </c>
      <c r="D948" s="233">
        <v>0</v>
      </c>
      <c r="E948" s="233">
        <v>0</v>
      </c>
      <c r="F948" s="232" t="str">
        <f t="shared" si="190"/>
        <v>-</v>
      </c>
    </row>
    <row r="949" spans="1:6" ht="24" x14ac:dyDescent="0.2">
      <c r="A949" s="230">
        <v>54232</v>
      </c>
      <c r="B949" s="234" t="s">
        <v>1877</v>
      </c>
      <c r="C949" s="34" t="s">
        <v>1878</v>
      </c>
      <c r="D949" s="233">
        <v>0</v>
      </c>
      <c r="E949" s="233">
        <v>0</v>
      </c>
      <c r="F949" s="232" t="str">
        <f t="shared" si="190"/>
        <v>-</v>
      </c>
    </row>
    <row r="950" spans="1:6" ht="24" x14ac:dyDescent="0.2">
      <c r="A950" s="230">
        <v>54242</v>
      </c>
      <c r="B950" s="192" t="s">
        <v>1879</v>
      </c>
      <c r="C950" s="34" t="s">
        <v>1880</v>
      </c>
      <c r="D950" s="233">
        <v>0</v>
      </c>
      <c r="E950" s="233">
        <v>0</v>
      </c>
      <c r="F950" s="232" t="str">
        <f t="shared" si="190"/>
        <v>-</v>
      </c>
    </row>
    <row r="951" spans="1:6" ht="24" x14ac:dyDescent="0.2">
      <c r="A951" s="230" t="s">
        <v>1881</v>
      </c>
      <c r="B951" s="192" t="s">
        <v>1882</v>
      </c>
      <c r="C951" s="34" t="s">
        <v>1881</v>
      </c>
      <c r="D951" s="233">
        <v>0</v>
      </c>
      <c r="E951" s="233">
        <v>0</v>
      </c>
      <c r="F951" s="232" t="str">
        <f t="shared" si="190"/>
        <v>-</v>
      </c>
    </row>
    <row r="952" spans="1:6" ht="24" x14ac:dyDescent="0.2">
      <c r="A952" s="230">
        <v>54312</v>
      </c>
      <c r="B952" s="234" t="s">
        <v>1883</v>
      </c>
      <c r="C952" s="34" t="s">
        <v>1884</v>
      </c>
      <c r="D952" s="233">
        <v>0</v>
      </c>
      <c r="E952" s="233">
        <v>0</v>
      </c>
      <c r="F952" s="232" t="str">
        <f t="shared" si="190"/>
        <v>-</v>
      </c>
    </row>
    <row r="953" spans="1:6" ht="24" x14ac:dyDescent="0.2">
      <c r="A953" s="230">
        <v>54431</v>
      </c>
      <c r="B953" s="192" t="s">
        <v>1885</v>
      </c>
      <c r="C953" s="34" t="s">
        <v>1886</v>
      </c>
      <c r="D953" s="233">
        <v>0</v>
      </c>
      <c r="E953" s="233">
        <v>0</v>
      </c>
      <c r="F953" s="232" t="str">
        <f t="shared" si="190"/>
        <v>-</v>
      </c>
    </row>
    <row r="954" spans="1:6" ht="24" x14ac:dyDescent="0.2">
      <c r="A954" s="230">
        <v>54432</v>
      </c>
      <c r="B954" s="192" t="s">
        <v>1887</v>
      </c>
      <c r="C954" s="34" t="s">
        <v>1888</v>
      </c>
      <c r="D954" s="233">
        <v>0</v>
      </c>
      <c r="E954" s="233">
        <v>0</v>
      </c>
      <c r="F954" s="232" t="str">
        <f t="shared" si="190"/>
        <v>-</v>
      </c>
    </row>
    <row r="955" spans="1:6" ht="24" x14ac:dyDescent="0.2">
      <c r="A955" s="230" t="s">
        <v>1889</v>
      </c>
      <c r="B955" s="192" t="s">
        <v>1890</v>
      </c>
      <c r="C955" s="34" t="s">
        <v>1889</v>
      </c>
      <c r="D955" s="233">
        <v>0</v>
      </c>
      <c r="E955" s="233">
        <v>0</v>
      </c>
      <c r="F955" s="232" t="str">
        <f t="shared" si="190"/>
        <v>-</v>
      </c>
    </row>
    <row r="956" spans="1:6" ht="24" x14ac:dyDescent="0.2">
      <c r="A956" s="230">
        <v>54442</v>
      </c>
      <c r="B956" s="192" t="s">
        <v>1891</v>
      </c>
      <c r="C956" s="34" t="s">
        <v>1892</v>
      </c>
      <c r="D956" s="233">
        <v>0</v>
      </c>
      <c r="E956" s="233">
        <v>0</v>
      </c>
      <c r="F956" s="232" t="str">
        <f t="shared" si="190"/>
        <v>-</v>
      </c>
    </row>
    <row r="957" spans="1:6" ht="24" x14ac:dyDescent="0.2">
      <c r="A957" s="230">
        <v>54452</v>
      </c>
      <c r="B957" s="192" t="s">
        <v>1893</v>
      </c>
      <c r="C957" s="34" t="s">
        <v>1894</v>
      </c>
      <c r="D957" s="233">
        <v>0</v>
      </c>
      <c r="E957" s="233">
        <v>0</v>
      </c>
      <c r="F957" s="232" t="str">
        <f t="shared" si="190"/>
        <v>-</v>
      </c>
    </row>
    <row r="958" spans="1:6" ht="24" x14ac:dyDescent="0.2">
      <c r="A958" s="230" t="s">
        <v>1895</v>
      </c>
      <c r="B958" s="192" t="s">
        <v>1896</v>
      </c>
      <c r="C958" s="34" t="s">
        <v>1895</v>
      </c>
      <c r="D958" s="233">
        <v>0</v>
      </c>
      <c r="E958" s="233">
        <v>0</v>
      </c>
      <c r="F958" s="232" t="str">
        <f t="shared" si="190"/>
        <v>-</v>
      </c>
    </row>
    <row r="959" spans="1:6" ht="24" x14ac:dyDescent="0.2">
      <c r="A959" s="230">
        <v>54461</v>
      </c>
      <c r="B959" s="192" t="s">
        <v>1897</v>
      </c>
      <c r="C959" s="34" t="s">
        <v>1898</v>
      </c>
      <c r="D959" s="233">
        <v>0</v>
      </c>
      <c r="E959" s="233">
        <v>0</v>
      </c>
      <c r="F959" s="232" t="str">
        <f t="shared" si="190"/>
        <v>-</v>
      </c>
    </row>
    <row r="960" spans="1:6" ht="24"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4" x14ac:dyDescent="0.2">
      <c r="A962" s="230">
        <v>54472</v>
      </c>
      <c r="B962" s="234" t="s">
        <v>1903</v>
      </c>
      <c r="C962" s="34" t="s">
        <v>1904</v>
      </c>
      <c r="D962" s="233">
        <v>0</v>
      </c>
      <c r="E962" s="233">
        <v>0</v>
      </c>
      <c r="F962" s="232" t="str">
        <f t="shared" si="190"/>
        <v>-</v>
      </c>
    </row>
    <row r="963" spans="1:6" ht="24" x14ac:dyDescent="0.2">
      <c r="A963" s="230">
        <v>54482</v>
      </c>
      <c r="B963" s="234" t="s">
        <v>1905</v>
      </c>
      <c r="C963" s="34" t="s">
        <v>1906</v>
      </c>
      <c r="D963" s="233">
        <v>0</v>
      </c>
      <c r="E963" s="233">
        <v>0</v>
      </c>
      <c r="F963" s="232" t="str">
        <f t="shared" si="190"/>
        <v>-</v>
      </c>
    </row>
    <row r="964" spans="1:6" ht="24" x14ac:dyDescent="0.2">
      <c r="A964" s="230" t="s">
        <v>1907</v>
      </c>
      <c r="B964" s="234" t="s">
        <v>1908</v>
      </c>
      <c r="C964" s="34" t="s">
        <v>1907</v>
      </c>
      <c r="D964" s="233">
        <v>0</v>
      </c>
      <c r="E964" s="233">
        <v>0</v>
      </c>
      <c r="F964" s="232" t="str">
        <f t="shared" si="190"/>
        <v>-</v>
      </c>
    </row>
    <row r="965" spans="1:6" ht="24"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4"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0</v>
      </c>
      <c r="E968" s="233">
        <v>0</v>
      </c>
      <c r="F968" s="232" t="str">
        <f t="shared" si="190"/>
        <v>-</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24" x14ac:dyDescent="0.2">
      <c r="A976" s="230">
        <v>54751</v>
      </c>
      <c r="B976" s="192" t="s">
        <v>1931</v>
      </c>
      <c r="C976" s="34" t="s">
        <v>1932</v>
      </c>
      <c r="D976" s="233">
        <v>0</v>
      </c>
      <c r="E976" s="233">
        <v>0</v>
      </c>
      <c r="F976" s="232" t="str">
        <f t="shared" si="190"/>
        <v>-</v>
      </c>
    </row>
    <row r="977" spans="1:6" ht="24" x14ac:dyDescent="0.2">
      <c r="A977" s="230">
        <v>54752</v>
      </c>
      <c r="B977" s="192" t="s">
        <v>1933</v>
      </c>
      <c r="C977" s="34" t="s">
        <v>1934</v>
      </c>
      <c r="D977" s="233">
        <v>0</v>
      </c>
      <c r="E977" s="233">
        <v>0</v>
      </c>
      <c r="F977" s="232" t="str">
        <f t="shared" si="190"/>
        <v>-</v>
      </c>
    </row>
    <row r="978" spans="1:6" ht="24" x14ac:dyDescent="0.2">
      <c r="A978" s="230">
        <v>54761</v>
      </c>
      <c r="B978" s="192" t="s">
        <v>1935</v>
      </c>
      <c r="C978" s="34" t="s">
        <v>1936</v>
      </c>
      <c r="D978" s="233">
        <v>0</v>
      </c>
      <c r="E978" s="233">
        <v>0</v>
      </c>
      <c r="F978" s="232" t="str">
        <f t="shared" si="190"/>
        <v>-</v>
      </c>
    </row>
    <row r="979" spans="1:6" ht="24" x14ac:dyDescent="0.2">
      <c r="A979" s="230">
        <v>54762</v>
      </c>
      <c r="B979" s="192" t="s">
        <v>1937</v>
      </c>
      <c r="C979" s="34" t="s">
        <v>1938</v>
      </c>
      <c r="D979" s="233">
        <v>0</v>
      </c>
      <c r="E979" s="233">
        <v>0</v>
      </c>
      <c r="F979" s="232" t="str">
        <f t="shared" si="190"/>
        <v>-</v>
      </c>
    </row>
    <row r="980" spans="1:6" ht="24" x14ac:dyDescent="0.2">
      <c r="A980" s="230">
        <v>54771</v>
      </c>
      <c r="B980" s="192" t="s">
        <v>1939</v>
      </c>
      <c r="C980" s="34" t="s">
        <v>1940</v>
      </c>
      <c r="D980" s="233">
        <v>0</v>
      </c>
      <c r="E980" s="233">
        <v>0</v>
      </c>
      <c r="F980" s="232" t="str">
        <f t="shared" ref="F980:F982" si="191">IF(D980&lt;&gt;0,IF(E980/D980&gt;=100,"&gt;&gt;100",E980/D980*100),"-")</f>
        <v>-</v>
      </c>
    </row>
    <row r="981" spans="1:6" ht="24" x14ac:dyDescent="0.2">
      <c r="A981" s="230">
        <v>54772</v>
      </c>
      <c r="B981" s="192" t="s">
        <v>1941</v>
      </c>
      <c r="C981" s="34" t="s">
        <v>1942</v>
      </c>
      <c r="D981" s="233">
        <v>0</v>
      </c>
      <c r="E981" s="233">
        <v>0</v>
      </c>
      <c r="F981" s="232" t="str">
        <f t="shared" si="191"/>
        <v>-</v>
      </c>
    </row>
    <row r="982" spans="1:6" ht="24" x14ac:dyDescent="0.2">
      <c r="A982" s="235">
        <v>55312</v>
      </c>
      <c r="B982" s="236" t="s">
        <v>1943</v>
      </c>
      <c r="C982" s="35" t="s">
        <v>1944</v>
      </c>
      <c r="D982" s="237">
        <v>0</v>
      </c>
      <c r="E982" s="237">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v>0</v>
      </c>
      <c r="F985" s="249" t="str">
        <f t="shared" ref="F985:F992" si="192">IF(D985&lt;&gt;0,IF(E985/D985&gt;=100,"&gt;&gt;100",E985/D985*100),"-")</f>
        <v>-</v>
      </c>
    </row>
    <row r="986" spans="1:6" ht="24" x14ac:dyDescent="0.2">
      <c r="A986" s="230" t="s">
        <v>1952</v>
      </c>
      <c r="B986" s="192" t="s">
        <v>1953</v>
      </c>
      <c r="C986" s="34" t="s">
        <v>1952</v>
      </c>
      <c r="D986" s="250">
        <v>0</v>
      </c>
      <c r="E986" s="250">
        <v>0</v>
      </c>
      <c r="F986" s="232" t="str">
        <f t="shared" si="192"/>
        <v>-</v>
      </c>
    </row>
    <row r="987" spans="1:6" ht="24" x14ac:dyDescent="0.2">
      <c r="A987" s="230" t="s">
        <v>1954</v>
      </c>
      <c r="B987" s="192" t="s">
        <v>1955</v>
      </c>
      <c r="C987" s="34" t="s">
        <v>1954</v>
      </c>
      <c r="D987" s="250">
        <v>0</v>
      </c>
      <c r="E987" s="250">
        <v>0</v>
      </c>
      <c r="F987" s="232" t="str">
        <f t="shared" si="192"/>
        <v>-</v>
      </c>
    </row>
    <row r="988" spans="1:6" ht="24" x14ac:dyDescent="0.2">
      <c r="A988" s="230">
        <v>26454</v>
      </c>
      <c r="B988" s="192" t="s">
        <v>1956</v>
      </c>
      <c r="C988" s="34" t="s">
        <v>1957</v>
      </c>
      <c r="D988" s="250">
        <v>0</v>
      </c>
      <c r="E988" s="250">
        <v>0</v>
      </c>
      <c r="F988" s="232" t="str">
        <f t="shared" si="192"/>
        <v>-</v>
      </c>
    </row>
    <row r="989" spans="1:6" ht="12.75" customHeight="1" x14ac:dyDescent="0.2">
      <c r="A989" s="230" t="s">
        <v>1958</v>
      </c>
      <c r="B989" s="192" t="s">
        <v>1959</v>
      </c>
      <c r="C989" s="34" t="s">
        <v>1958</v>
      </c>
      <c r="D989" s="250">
        <v>0</v>
      </c>
      <c r="E989" s="250">
        <v>0</v>
      </c>
      <c r="F989" s="232" t="str">
        <f t="shared" si="192"/>
        <v>-</v>
      </c>
    </row>
    <row r="990" spans="1:6" ht="36" x14ac:dyDescent="0.2">
      <c r="A990" s="230" t="s">
        <v>1960</v>
      </c>
      <c r="B990" s="192" t="s">
        <v>1961</v>
      </c>
      <c r="C990" s="34" t="s">
        <v>1962</v>
      </c>
      <c r="D990" s="250">
        <v>0</v>
      </c>
      <c r="E990" s="250">
        <v>0</v>
      </c>
      <c r="F990" s="232" t="str">
        <f t="shared" si="192"/>
        <v>-</v>
      </c>
    </row>
    <row r="991" spans="1:6" ht="12.75" customHeight="1" x14ac:dyDescent="0.2">
      <c r="A991" s="230" t="s">
        <v>1963</v>
      </c>
      <c r="B991" s="192" t="s">
        <v>1964</v>
      </c>
      <c r="C991" s="34" t="s">
        <v>1963</v>
      </c>
      <c r="D991" s="250">
        <v>0</v>
      </c>
      <c r="E991" s="250">
        <v>0</v>
      </c>
      <c r="F991" s="232" t="str">
        <f t="shared" si="192"/>
        <v>-</v>
      </c>
    </row>
    <row r="992" spans="1:6" ht="24" x14ac:dyDescent="0.2">
      <c r="A992" s="235">
        <v>26534</v>
      </c>
      <c r="B992" s="236" t="s">
        <v>1965</v>
      </c>
      <c r="C992" s="35" t="s">
        <v>1966</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30"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0</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49456</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0</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O.K.</v>
      </c>
      <c r="C217" s="195" t="s">
        <v>3223</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O.K.</v>
      </c>
      <c r="C220" s="195" t="s">
        <v>3226</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revision/>
  <dcterms:created xsi:type="dcterms:W3CDTF">2022-04-01T05:14:30Z</dcterms:created>
  <dcterms:modified xsi:type="dcterms:W3CDTF">2023-10-10T11:33:23Z</dcterms:modified>
</cp:coreProperties>
</file>